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下水道課\@令和03年度\R3管理係\11各種調査\★★★★令和３年度分\公営企業に係る経営比較分析表（令和2年度決算）の分析等について\"/>
    </mc:Choice>
  </mc:AlternateContent>
  <workbookProtection workbookAlgorithmName="SHA-512" workbookHashValue="qv4ZpmL29Rj5DvQv+s1UYKv809oFmF2E1R2vbMVoOVgJidHTZdAv7pMh9Dlz9emPu5TBSZzMWF5c3rAsFCX+0g==" workbookSaltValue="p98tyf3EhFqsiYhuZL9lMw=="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<sst xmlns="http://schemas.openxmlformats.org/spreadsheetml/2006/main" count="319" uniqueCount="118">
  <si>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</si>
  <si>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</si>
  <si>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</si>
  <si>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</si>
  <si>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</si>
  <si>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</si>
  <si>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</si>
  <si>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</si>
  <si>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</si>
  <si>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</si>
  <si>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</si>
  <si>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</si>
  <si>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</si>
  <si>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</si>
  <si>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</si>
  <si>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</si>
  <si>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</si>
  <si>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</si>
  <si>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</si>
  <si>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</si>
  <si>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</si>
  <si>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</si>
  <si>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</si>
  <si>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</si>
  <si>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</si>
  <si>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</si>
  <si>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</si>
  <si>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</si>
  <si>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</si>
  <si>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</si>
  <si>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</si>
  <si>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</si>
  <si>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</si>
  <si>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</si>
  <si>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</si>
  <si>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</si>
  <si>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</si>
  <si>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</si>
  <si>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</si>
  <si>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</si>
  <si>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</si>
  <si>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</si>
  <si>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</si>
  <si>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</si>
  <si>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</si>
  <si>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</si>
  <si>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</si>
  <si>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</si>
  <si>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</si>
  <si>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</si>
  <si>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</si>
  <si>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</si>
  <si>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</si>
  <si>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</si>
  <si>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</si>
  <si>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</si>
  <si>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</si>
  <si>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</si>
  <si>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</si>
  <si>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</si>
  <si>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</si>
  <si>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</si>
  <si>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</si>
  <si>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</si>
  <si>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</si>
  <si>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</si>
  <si>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</si>
  <si>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</si>
  <si>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</si>
  <si>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</si>
  <si>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</si>
  <si>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</si>
  <si>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</si>
  <si>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</si>
  <si>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</si>
  <si>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</si>
  <si>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</si>
  <si>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</si>
  <si>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</si>
  <si>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</si>
  <si>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</si>
  <si>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</si>
  <si>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</si>
  <si>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</si>
  <si>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</si>
  <si>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</si>
  <si>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</si>
  <si>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</si>
  <si>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</si>
  <si>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</si>
  <si>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</si>
  <si>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</si>
  <si>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</si>
  <si>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</si>
  <si>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</si>
  <si>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</si>
  <si>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</si>
  <si>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</si>
  <si>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</si>
  <si>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</si>
  <si>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</si>
  <si>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</si>
  <si>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</si>
  <si>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</si>
  <si>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</si>
  <si>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</si>
  <si>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</si>
  <si>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</si>
  <si>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</si>
  <si>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</si>
  <si>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</si>
  <si>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</si>
  <si>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</si>
  <si>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</si>
  <si>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</si>
  <si>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定期的に点検調査を行い、令和元年度に策定したストックマネジメント計画による、緊急性等の優先順位に基づき効率的な老朽化対策を行い、安心・安全の確保に努める。</t>
    <phoneticPr fontId="4"/>
  </si>
  <si>
    <t>①経常収支比率　②累積欠損金比率　⑤経費回収率　
　経常収支比率は類団と比較して低く92%であるものの経費回収率は類団より高い水準である。
令和２年度に策定した経営戦略を最新データに更新し、適正な使用料金体系の見直し等により、経常収支比率の改善に努めるとともに累積欠損金比率を極力低く抑えるよう経営改善に努める。
③流動化比率
　短期的な債務に対する支払能力が類団より10%程度低いため経営改善が必要である。
④企業債残高対事業規模比率
類団比較でほぼ同等であり、今後も注視していく
⑥汚水処理原価
　類似団体との比較では低くなっているが、今後も継続して経費削減や接続率の向上に努める。
⑦施設利用率
　今後、処理水量の増加を見込んでおり、他の処理場の編入の検討も踏まえ、3系統目の増設増強工事を行っている。
⑧水洗化率
　若干の増加はしているものの、公共水域の水質保全に向けて、引き続き未接続世帯への戸別訪問等により水洗化率向上に努める。</t>
    <rPh sb="1" eb="3">
      <t>ケイジョウ</t>
    </rPh>
    <rPh sb="3" eb="5">
      <t>シュウシ</t>
    </rPh>
    <rPh sb="5" eb="7">
      <t>ヒリツ</t>
    </rPh>
    <rPh sb="9" eb="11">
      <t>ルイセキ</t>
    </rPh>
    <rPh sb="11" eb="13">
      <t>ケッソン</t>
    </rPh>
    <rPh sb="13" eb="14">
      <t>キン</t>
    </rPh>
    <rPh sb="14" eb="16">
      <t>ヒリツ</t>
    </rPh>
    <rPh sb="26" eb="28">
      <t>ケイジョウ</t>
    </rPh>
    <rPh sb="28" eb="30">
      <t>シュウシ</t>
    </rPh>
    <rPh sb="30" eb="32">
      <t>ヒリツ</t>
    </rPh>
    <rPh sb="33" eb="34">
      <t>ルイ</t>
    </rPh>
    <rPh sb="34" eb="35">
      <t>ダン</t>
    </rPh>
    <rPh sb="36" eb="38">
      <t>ヒカク</t>
    </rPh>
    <rPh sb="40" eb="41">
      <t>ヒク</t>
    </rPh>
    <rPh sb="51" eb="53">
      <t>ケイヒ</t>
    </rPh>
    <rPh sb="53" eb="55">
      <t>カイシュウ</t>
    </rPh>
    <rPh sb="55" eb="56">
      <t>リツ</t>
    </rPh>
    <rPh sb="57" eb="58">
      <t>ルイ</t>
    </rPh>
    <rPh sb="58" eb="59">
      <t>ダン</t>
    </rPh>
    <rPh sb="61" eb="62">
      <t>タカ</t>
    </rPh>
    <rPh sb="63" eb="65">
      <t>スイジュン</t>
    </rPh>
    <rPh sb="85" eb="87">
      <t>サイシン</t>
    </rPh>
    <rPh sb="91" eb="93">
      <t>コウシン</t>
    </rPh>
    <rPh sb="102" eb="104">
      <t>タイケイ</t>
    </rPh>
    <rPh sb="105" eb="107">
      <t>ミナオ</t>
    </rPh>
    <rPh sb="108" eb="109">
      <t>トウ</t>
    </rPh>
    <rPh sb="113" eb="115">
      <t>ケイジョウ</t>
    </rPh>
    <rPh sb="115" eb="117">
      <t>シュウシ</t>
    </rPh>
    <rPh sb="117" eb="119">
      <t>ヒリツ</t>
    </rPh>
    <rPh sb="120" eb="122">
      <t>カイゼン</t>
    </rPh>
    <rPh sb="130" eb="132">
      <t>ルイセキ</t>
    </rPh>
    <rPh sb="132" eb="134">
      <t>ケッソン</t>
    </rPh>
    <rPh sb="134" eb="135">
      <t>キン</t>
    </rPh>
    <rPh sb="135" eb="137">
      <t>ヒリツ</t>
    </rPh>
    <rPh sb="138" eb="140">
      <t>キョクリョク</t>
    </rPh>
    <rPh sb="140" eb="141">
      <t>ヒク</t>
    </rPh>
    <rPh sb="142" eb="143">
      <t>オサ</t>
    </rPh>
    <rPh sb="147" eb="149">
      <t>ケイエイ</t>
    </rPh>
    <rPh sb="149" eb="151">
      <t>カイゼン</t>
    </rPh>
    <rPh sb="152" eb="153">
      <t>ツト</t>
    </rPh>
    <rPh sb="158" eb="161">
      <t>リュウドウカ</t>
    </rPh>
    <rPh sb="161" eb="163">
      <t>ヒリツ</t>
    </rPh>
    <rPh sb="165" eb="168">
      <t>タンキテキ</t>
    </rPh>
    <rPh sb="169" eb="171">
      <t>サイム</t>
    </rPh>
    <rPh sb="172" eb="173">
      <t>タイ</t>
    </rPh>
    <rPh sb="175" eb="177">
      <t>シハライ</t>
    </rPh>
    <rPh sb="177" eb="179">
      <t>ノウリョク</t>
    </rPh>
    <rPh sb="180" eb="181">
      <t>ルイ</t>
    </rPh>
    <rPh sb="181" eb="182">
      <t>ダン</t>
    </rPh>
    <rPh sb="187" eb="189">
      <t>テイド</t>
    </rPh>
    <rPh sb="189" eb="190">
      <t>ヒク</t>
    </rPh>
    <rPh sb="193" eb="195">
      <t>ケイエイ</t>
    </rPh>
    <rPh sb="195" eb="197">
      <t>カイゼン</t>
    </rPh>
    <rPh sb="198" eb="200">
      <t>ヒツヨウ</t>
    </rPh>
    <rPh sb="206" eb="208">
      <t>キギョウ</t>
    </rPh>
    <rPh sb="208" eb="209">
      <t>サイ</t>
    </rPh>
    <rPh sb="209" eb="211">
      <t>ザンダカ</t>
    </rPh>
    <rPh sb="211" eb="212">
      <t>タイ</t>
    </rPh>
    <rPh sb="212" eb="214">
      <t>ジギョウ</t>
    </rPh>
    <rPh sb="214" eb="216">
      <t>キボ</t>
    </rPh>
    <rPh sb="216" eb="218">
      <t>ヒリツ</t>
    </rPh>
    <rPh sb="219" eb="220">
      <t>ルイ</t>
    </rPh>
    <rPh sb="220" eb="221">
      <t>ダン</t>
    </rPh>
    <rPh sb="221" eb="223">
      <t>ヒカク</t>
    </rPh>
    <rPh sb="226" eb="228">
      <t>ドウトウ</t>
    </rPh>
    <rPh sb="232" eb="234">
      <t>コンゴ</t>
    </rPh>
    <rPh sb="235" eb="237">
      <t>チュウシ</t>
    </rPh>
    <rPh sb="337" eb="339">
      <t>ケイトウ</t>
    </rPh>
    <rPh sb="339" eb="340">
      <t>メ</t>
    </rPh>
    <rPh sb="343" eb="345">
      <t>ゾウキョウ</t>
    </rPh>
    <rPh sb="345" eb="347">
      <t>コウジ</t>
    </rPh>
    <rPh sb="348" eb="349">
      <t>オコナ</t>
    </rPh>
    <phoneticPr fontId="4"/>
  </si>
  <si>
    <t>　維持管理と改築更新、経営の効率化と健全化を図るため、令和２年度から公営企業会計に移行し、経営状況の明確化が図られている。
　今後は、更なる経費削減及び更新投資等に充てる財源確保に資するため、引き続き包括的民間委託を継続し、戸別訪問による水洗化率の向上に努める。
 また、令和2年度に策定した経営戦略を見直し、適正な料金設定を検討し、経営の向上に努める。
　</t>
    <rPh sb="45" eb="47">
      <t>ケイエイ</t>
    </rPh>
    <rPh sb="47" eb="49">
      <t>ジョウキョウ</t>
    </rPh>
    <rPh sb="50" eb="53">
      <t>メイカクカ</t>
    </rPh>
    <rPh sb="54" eb="55">
      <t>ハカ</t>
    </rPh>
    <rPh sb="90" eb="91">
      <t>シ</t>
    </rPh>
    <rPh sb="108" eb="110">
      <t>ケイゾク</t>
    </rPh>
    <rPh sb="127" eb="128">
      <t>ツト</t>
    </rPh>
    <rPh sb="151" eb="15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</si>
</sst>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1.41</c:v>
                </c:pt>
              </c:numCache>
            </c:numRef>
          </c:val>
          <c:extLst>
            <c:ext xmlns:c16="http://schemas.microsoft.com/office/drawing/2014/chart" uri="{C3380CC4-5D6E-409C-BE32-E72D297353CC}">
              <c16:uniqueId val="{00000000-C32B-41B4-9A8A-27402824C5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C32B-41B4-9A8A-27402824C5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80.05</c:v>
                </c:pt>
              </c:numCache>
            </c:numRef>
          </c:val>
          <c:extLst>
            <c:ext xmlns:c16="http://schemas.microsoft.com/office/drawing/2014/chart" uri="{C3380CC4-5D6E-409C-BE32-E72D297353CC}">
              <c16:uniqueId val="{00000000-900F-49B5-A52A-CB64A20BF7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900F-49B5-A52A-CB64A20BF7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95.24</c:v>
                </c:pt>
              </c:numCache>
            </c:numRef>
          </c:val>
          <c:extLst>
            <c:ext xmlns:c16="http://schemas.microsoft.com/office/drawing/2014/chart" uri="{C3380CC4-5D6E-409C-BE32-E72D297353CC}">
              <c16:uniqueId val="{00000000-7739-4346-A05D-2518075CC13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7739-4346-A05D-2518075CC13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92.33</c:v>
                </c:pt>
              </c:numCache>
            </c:numRef>
          </c:val>
          <c:extLst>
            <c:ext xmlns:c16="http://schemas.microsoft.com/office/drawing/2014/chart" uri="{C3380CC4-5D6E-409C-BE32-E72D297353CC}">
              <c16:uniqueId val="{00000000-7B0A-4EDF-994A-20EC9A7978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7B0A-4EDF-994A-20EC9A7978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4.08</c:v>
                </c:pt>
              </c:numCache>
            </c:numRef>
          </c:val>
          <c:extLst>
            <c:ext xmlns:c16="http://schemas.microsoft.com/office/drawing/2014/chart" uri="{C3380CC4-5D6E-409C-BE32-E72D297353CC}">
              <c16:uniqueId val="{00000000-13E9-4ABA-B1A5-3129BEFE0E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13E9-4ABA-B1A5-3129BEFE0E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B53-4A63-A8CA-A7EE35ED59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AB53-4A63-A8CA-A7EE35ED59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15.45</c:v>
                </c:pt>
              </c:numCache>
            </c:numRef>
          </c:val>
          <c:extLst>
            <c:ext xmlns:c16="http://schemas.microsoft.com/office/drawing/2014/chart" uri="{C3380CC4-5D6E-409C-BE32-E72D297353CC}">
              <c16:uniqueId val="{00000000-8264-45D9-9312-262DC031EF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8264-45D9-9312-262DC031EF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45.54</c:v>
                </c:pt>
              </c:numCache>
            </c:numRef>
          </c:val>
          <c:extLst>
            <c:ext xmlns:c16="http://schemas.microsoft.com/office/drawing/2014/chart" uri="{C3380CC4-5D6E-409C-BE32-E72D297353CC}">
              <c16:uniqueId val="{00000000-79AE-4126-AE52-DF12DA49AB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79AE-4126-AE52-DF12DA49AB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805.32</c:v>
                </c:pt>
              </c:numCache>
            </c:numRef>
          </c:val>
          <c:extLst>
            <c:ext xmlns:c16="http://schemas.microsoft.com/office/drawing/2014/chart" uri="{C3380CC4-5D6E-409C-BE32-E72D297353CC}">
              <c16:uniqueId val="{00000000-B9A4-4803-B369-C30E60AF48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B9A4-4803-B369-C30E60AF48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160.49</c:v>
                </c:pt>
              </c:numCache>
            </c:numRef>
          </c:val>
          <c:extLst>
            <c:ext xmlns:c16="http://schemas.microsoft.com/office/drawing/2014/chart" uri="{C3380CC4-5D6E-409C-BE32-E72D297353CC}">
              <c16:uniqueId val="{00000000-D525-4979-8FA9-51D3A79437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D525-4979-8FA9-51D3A79437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72.349999999999994</c:v>
                </c:pt>
              </c:numCache>
            </c:numRef>
          </c:val>
          <c:extLst>
            <c:ext xmlns:c16="http://schemas.microsoft.com/office/drawing/2014/chart" uri="{C3380CC4-5D6E-409C-BE32-E72D297353CC}">
              <c16:uniqueId val="{00000000-9821-464B-AED0-840D425AF5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9821-464B-AED0-840D425AF5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3"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熊本県　大津町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35394</v>
      </c>
      <c r="AM8" s="51"/>
      <c r="AN8" s="51"/>
      <c r="AO8" s="51"/>
      <c r="AP8" s="51"/>
      <c r="AQ8" s="51"/>
      <c r="AR8" s="51"/>
      <c r="AS8" s="51"/>
      <c r="AT8" s="46">
        <f>データ!T6</f>
        <v>99.1</v>
      </c>
      <c r="AU8" s="46"/>
      <c r="AV8" s="46"/>
      <c r="AW8" s="46"/>
      <c r="AX8" s="46"/>
      <c r="AY8" s="46"/>
      <c r="AZ8" s="46"/>
      <c r="BA8" s="46"/>
      <c r="BB8" s="46">
        <f>データ!U6</f>
        <v>357.15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69.41</v>
      </c>
      <c r="J10" s="46"/>
      <c r="K10" s="46"/>
      <c r="L10" s="46"/>
      <c r="M10" s="46"/>
      <c r="N10" s="46"/>
      <c r="O10" s="46"/>
      <c r="P10" s="46">
        <f>データ!P6</f>
        <v>76.150000000000006</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26982</v>
      </c>
      <c r="AM10" s="51"/>
      <c r="AN10" s="51"/>
      <c r="AO10" s="51"/>
      <c r="AP10" s="51"/>
      <c r="AQ10" s="51"/>
      <c r="AR10" s="51"/>
      <c r="AS10" s="51"/>
      <c r="AT10" s="46">
        <f>データ!W6</f>
        <v>7.23</v>
      </c>
      <c r="AU10" s="46"/>
      <c r="AV10" s="46"/>
      <c r="AW10" s="46"/>
      <c r="AX10" s="46"/>
      <c r="AY10" s="46"/>
      <c r="AZ10" s="46"/>
      <c r="BA10" s="46"/>
      <c r="BB10" s="46">
        <f>データ!X6</f>
        <v>3731.95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NTyVMhy2MIbuVx3ZcWZJrHpVP2vhMYI6bpWFsTPyFWJucdCuJpvu4P8/9Dg4R5eJi/nzT8skNoAkJcE1SNOSw==" saltValue="znSZUsNM9ToDU+GufLjI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434035</v>
      </c>
      <c r="D6" s="33">
        <f t="shared" si="3"/>
        <v>46</v>
      </c>
      <c r="E6" s="33">
        <f t="shared" si="3"/>
        <v>17</v>
      </c>
      <c r="F6" s="33">
        <f t="shared" si="3"/>
        <v>1</v>
      </c>
      <c r="G6" s="33">
        <f t="shared" si="3"/>
        <v>0</v>
      </c>
      <c r="H6" s="33" t="str">
        <f t="shared" si="3"/>
        <v>熊本県　大津町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69.41</v>
      </c>
      <c r="P6" s="34">
        <f t="shared" si="3"/>
        <v>76.150000000000006</v>
      </c>
      <c r="Q6" s="34">
        <f t="shared" si="3"/>
        <v>100</v>
      </c>
      <c r="R6" s="34">
        <f t="shared" si="3"/>
        <v>2200</v>
      </c>
      <c r="S6" s="34">
        <f t="shared" si="3"/>
        <v>35394</v>
      </c>
      <c r="T6" s="34">
        <f t="shared" si="3"/>
        <v>99.1</v>
      </c>
      <c r="U6" s="34">
        <f t="shared" si="3"/>
        <v>357.15</v>
      </c>
      <c r="V6" s="34">
        <f t="shared" si="3"/>
        <v>26982</v>
      </c>
      <c r="W6" s="34">
        <f t="shared" si="3"/>
        <v>7.23</v>
      </c>
      <c r="X6" s="34">
        <f t="shared" si="3"/>
        <v>3731.95</v>
      </c>
      <c r="Y6" s="35" t="str">
        <f>IF(Y7="",NA(),Y7)</f>
        <v>-</v>
      </c>
      <c r="Z6" s="35" t="str">
        <f t="shared" ref="Z6:AH6" si="4">IF(Z7="",NA(),Z7)</f>
        <v>-</v>
      </c>
      <c r="AA6" s="35" t="str">
        <f t="shared" si="4"/>
        <v>-</v>
      </c>
      <c r="AB6" s="35" t="str">
        <f t="shared" si="4"/>
        <v>-</v>
      </c>
      <c r="AC6" s="35">
        <f t="shared" si="4"/>
        <v>92.33</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5">
        <f t="shared" si="5"/>
        <v>15.45</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45.54</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805.32</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160.49</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72.349999999999994</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80.05</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95.24</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4.08</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1.41</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2">
      <c r="A7" s="28"/>
      <c r="B7" s="37">
        <v>2020</v>
      </c>
      <c r="C7" s="37">
        <v>434035</v>
      </c>
      <c r="D7" s="37">
        <v>46</v>
      </c>
      <c r="E7" s="37">
        <v>17</v>
      </c>
      <c r="F7" s="37">
        <v>1</v>
      </c>
      <c r="G7" s="37">
        <v>0</v>
      </c>
      <c r="H7" s="37" t="s">
        <v>96</v>
      </c>
      <c r="I7" s="37" t="s">
        <v>97</v>
      </c>
      <c r="J7" s="37" t="s">
        <v>98</v>
      </c>
      <c r="K7" s="37" t="s">
        <v>99</v>
      </c>
      <c r="L7" s="37" t="s">
        <v>100</v>
      </c>
      <c r="M7" s="37" t="s">
        <v>101</v>
      </c>
      <c r="N7" s="38" t="s">
        <v>102</v>
      </c>
      <c r="O7" s="38">
        <v>69.41</v>
      </c>
      <c r="P7" s="38">
        <v>76.150000000000006</v>
      </c>
      <c r="Q7" s="38">
        <v>100</v>
      </c>
      <c r="R7" s="38">
        <v>2200</v>
      </c>
      <c r="S7" s="38">
        <v>35394</v>
      </c>
      <c r="T7" s="38">
        <v>99.1</v>
      </c>
      <c r="U7" s="38">
        <v>357.15</v>
      </c>
      <c r="V7" s="38">
        <v>26982</v>
      </c>
      <c r="W7" s="38">
        <v>7.23</v>
      </c>
      <c r="X7" s="38">
        <v>3731.95</v>
      </c>
      <c r="Y7" s="38" t="s">
        <v>102</v>
      </c>
      <c r="Z7" s="38" t="s">
        <v>102</v>
      </c>
      <c r="AA7" s="38" t="s">
        <v>102</v>
      </c>
      <c r="AB7" s="38" t="s">
        <v>102</v>
      </c>
      <c r="AC7" s="38">
        <v>92.33</v>
      </c>
      <c r="AD7" s="38" t="s">
        <v>102</v>
      </c>
      <c r="AE7" s="38" t="s">
        <v>102</v>
      </c>
      <c r="AF7" s="38" t="s">
        <v>102</v>
      </c>
      <c r="AG7" s="38" t="s">
        <v>102</v>
      </c>
      <c r="AH7" s="38">
        <v>106.5</v>
      </c>
      <c r="AI7" s="38">
        <v>106.67</v>
      </c>
      <c r="AJ7" s="38" t="s">
        <v>102</v>
      </c>
      <c r="AK7" s="38" t="s">
        <v>102</v>
      </c>
      <c r="AL7" s="38" t="s">
        <v>102</v>
      </c>
      <c r="AM7" s="38" t="s">
        <v>102</v>
      </c>
      <c r="AN7" s="38">
        <v>15.45</v>
      </c>
      <c r="AO7" s="38" t="s">
        <v>102</v>
      </c>
      <c r="AP7" s="38" t="s">
        <v>102</v>
      </c>
      <c r="AQ7" s="38" t="s">
        <v>102</v>
      </c>
      <c r="AR7" s="38" t="s">
        <v>102</v>
      </c>
      <c r="AS7" s="38">
        <v>18.36</v>
      </c>
      <c r="AT7" s="38">
        <v>3.64</v>
      </c>
      <c r="AU7" s="38" t="s">
        <v>102</v>
      </c>
      <c r="AV7" s="38" t="s">
        <v>102</v>
      </c>
      <c r="AW7" s="38" t="s">
        <v>102</v>
      </c>
      <c r="AX7" s="38" t="s">
        <v>102</v>
      </c>
      <c r="AY7" s="38">
        <v>45.54</v>
      </c>
      <c r="AZ7" s="38" t="s">
        <v>102</v>
      </c>
      <c r="BA7" s="38" t="s">
        <v>102</v>
      </c>
      <c r="BB7" s="38" t="s">
        <v>102</v>
      </c>
      <c r="BC7" s="38" t="s">
        <v>102</v>
      </c>
      <c r="BD7" s="38">
        <v>55.6</v>
      </c>
      <c r="BE7" s="38">
        <v>67.52</v>
      </c>
      <c r="BF7" s="38" t="s">
        <v>102</v>
      </c>
      <c r="BG7" s="38" t="s">
        <v>102</v>
      </c>
      <c r="BH7" s="38" t="s">
        <v>102</v>
      </c>
      <c r="BI7" s="38" t="s">
        <v>102</v>
      </c>
      <c r="BJ7" s="38">
        <v>805.32</v>
      </c>
      <c r="BK7" s="38" t="s">
        <v>102</v>
      </c>
      <c r="BL7" s="38" t="s">
        <v>102</v>
      </c>
      <c r="BM7" s="38" t="s">
        <v>102</v>
      </c>
      <c r="BN7" s="38" t="s">
        <v>102</v>
      </c>
      <c r="BO7" s="38">
        <v>789.08</v>
      </c>
      <c r="BP7" s="38">
        <v>705.21</v>
      </c>
      <c r="BQ7" s="38" t="s">
        <v>102</v>
      </c>
      <c r="BR7" s="38" t="s">
        <v>102</v>
      </c>
      <c r="BS7" s="38" t="s">
        <v>102</v>
      </c>
      <c r="BT7" s="38" t="s">
        <v>102</v>
      </c>
      <c r="BU7" s="38">
        <v>160.49</v>
      </c>
      <c r="BV7" s="38" t="s">
        <v>102</v>
      </c>
      <c r="BW7" s="38" t="s">
        <v>102</v>
      </c>
      <c r="BX7" s="38" t="s">
        <v>102</v>
      </c>
      <c r="BY7" s="38" t="s">
        <v>102</v>
      </c>
      <c r="BZ7" s="38">
        <v>88.25</v>
      </c>
      <c r="CA7" s="38">
        <v>98.96</v>
      </c>
      <c r="CB7" s="38" t="s">
        <v>102</v>
      </c>
      <c r="CC7" s="38" t="s">
        <v>102</v>
      </c>
      <c r="CD7" s="38" t="s">
        <v>102</v>
      </c>
      <c r="CE7" s="38" t="s">
        <v>102</v>
      </c>
      <c r="CF7" s="38">
        <v>72.349999999999994</v>
      </c>
      <c r="CG7" s="38" t="s">
        <v>102</v>
      </c>
      <c r="CH7" s="38" t="s">
        <v>102</v>
      </c>
      <c r="CI7" s="38" t="s">
        <v>102</v>
      </c>
      <c r="CJ7" s="38" t="s">
        <v>102</v>
      </c>
      <c r="CK7" s="38">
        <v>176.37</v>
      </c>
      <c r="CL7" s="38">
        <v>134.52000000000001</v>
      </c>
      <c r="CM7" s="38" t="s">
        <v>102</v>
      </c>
      <c r="CN7" s="38" t="s">
        <v>102</v>
      </c>
      <c r="CO7" s="38" t="s">
        <v>102</v>
      </c>
      <c r="CP7" s="38" t="s">
        <v>102</v>
      </c>
      <c r="CQ7" s="38">
        <v>80.05</v>
      </c>
      <c r="CR7" s="38" t="s">
        <v>102</v>
      </c>
      <c r="CS7" s="38" t="s">
        <v>102</v>
      </c>
      <c r="CT7" s="38" t="s">
        <v>102</v>
      </c>
      <c r="CU7" s="38" t="s">
        <v>102</v>
      </c>
      <c r="CV7" s="38">
        <v>56.72</v>
      </c>
      <c r="CW7" s="38">
        <v>59.57</v>
      </c>
      <c r="CX7" s="38" t="s">
        <v>102</v>
      </c>
      <c r="CY7" s="38" t="s">
        <v>102</v>
      </c>
      <c r="CZ7" s="38" t="s">
        <v>102</v>
      </c>
      <c r="DA7" s="38" t="s">
        <v>102</v>
      </c>
      <c r="DB7" s="38">
        <v>95.24</v>
      </c>
      <c r="DC7" s="38" t="s">
        <v>102</v>
      </c>
      <c r="DD7" s="38" t="s">
        <v>102</v>
      </c>
      <c r="DE7" s="38" t="s">
        <v>102</v>
      </c>
      <c r="DF7" s="38" t="s">
        <v>102</v>
      </c>
      <c r="DG7" s="38">
        <v>90.72</v>
      </c>
      <c r="DH7" s="38">
        <v>95.57</v>
      </c>
      <c r="DI7" s="38" t="s">
        <v>102</v>
      </c>
      <c r="DJ7" s="38" t="s">
        <v>102</v>
      </c>
      <c r="DK7" s="38" t="s">
        <v>102</v>
      </c>
      <c r="DL7" s="38" t="s">
        <v>102</v>
      </c>
      <c r="DM7" s="38">
        <v>4.08</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1.41</v>
      </c>
      <c r="EJ7" s="38" t="s">
        <v>102</v>
      </c>
      <c r="EK7" s="38" t="s">
        <v>102</v>
      </c>
      <c r="EL7" s="38" t="s">
        <v>102</v>
      </c>
      <c r="EM7" s="38" t="s">
        <v>102</v>
      </c>
      <c r="EN7" s="38">
        <v>0.15</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本郷 邦之</cp:lastModifiedBy>
  <cp:lastPrinted>2022-02-28T06:04:17Z</cp:lastPrinted>
  <dcterms:created xsi:type="dcterms:W3CDTF">2021-12-03T07:19:32Z</dcterms:created>
  <dcterms:modified xsi:type="dcterms:W3CDTF">2022-02-28T06:05:10Z</dcterms:modified>
  <cp:category/>
</cp:coreProperties>
</file>