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介護保険課\＠令和7年度\個人用フォルダ\地域包括支援係\古庄\総合事業の指定関係（訪問・通所・居宅）\新様式\"/>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<sst xmlns="http://schemas.openxmlformats.org/spreadsheetml/2006/main" count="1438" uniqueCount="214">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</sst>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8</v>
      </c>
      <c r="AA2" s="500"/>
      <c r="AB2" s="101" t="s">
        <v>65</v>
      </c>
      <c r="AC2" s="501">
        <f>IF(Z2=0,"",YEAR(DATE(2018+Z2,1,1)))</f>
        <v>2026</v>
      </c>
      <c r="AD2" s="501"/>
      <c r="AE2" s="102" t="s">
        <v>66</v>
      </c>
      <c r="AF2" s="102" t="s">
        <v>1</v>
      </c>
      <c r="AG2" s="500">
        <v>1</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31</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AG3" sqref="AG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8</v>
      </c>
      <c r="AA2" s="500"/>
      <c r="AB2" s="101" t="s">
        <v>65</v>
      </c>
      <c r="AC2" s="501">
        <f>IF(Z2=0,"",YEAR(DATE(2018+Z2,1,1)))</f>
        <v>2026</v>
      </c>
      <c r="AD2" s="501"/>
      <c r="AE2" s="102" t="s">
        <v>66</v>
      </c>
      <c r="AF2" s="102" t="s">
        <v>1</v>
      </c>
      <c r="AG2" s="500">
        <v>1</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31</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AG3" sqref="AG3"/>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8</v>
      </c>
      <c r="AA2" s="500"/>
      <c r="AB2" s="129" t="s">
        <v>65</v>
      </c>
      <c r="AC2" s="536">
        <f>IF(Z2=0,"",YEAR(DATE(2018+Z2,1,1)))</f>
        <v>2026</v>
      </c>
      <c r="AD2" s="536"/>
      <c r="AE2" s="130" t="s">
        <v>66</v>
      </c>
      <c r="AF2" s="130" t="s">
        <v>1</v>
      </c>
      <c r="AG2" s="500">
        <v>1</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31</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5</v>
      </c>
      <c r="T20" s="177">
        <f>WEEKDAY(DATE($AC$2,$AG$2,2))</f>
        <v>6</v>
      </c>
      <c r="U20" s="177">
        <f>WEEKDAY(DATE($AC$2,$AG$2,3))</f>
        <v>7</v>
      </c>
      <c r="V20" s="177">
        <f>WEEKDAY(DATE($AC$2,$AG$2,4))</f>
        <v>1</v>
      </c>
      <c r="W20" s="177">
        <f>WEEKDAY(DATE($AC$2,$AG$2,5))</f>
        <v>2</v>
      </c>
      <c r="X20" s="177">
        <f>WEEKDAY(DATE($AC$2,$AG$2,6))</f>
        <v>3</v>
      </c>
      <c r="Y20" s="178">
        <f>WEEKDAY(DATE($AC$2,$AG$2,7))</f>
        <v>4</v>
      </c>
      <c r="Z20" s="176">
        <f>WEEKDAY(DATE($AC$2,$AG$2,8))</f>
        <v>5</v>
      </c>
      <c r="AA20" s="177">
        <f>WEEKDAY(DATE($AC$2,$AG$2,9))</f>
        <v>6</v>
      </c>
      <c r="AB20" s="177">
        <f>WEEKDAY(DATE($AC$2,$AG$2,10))</f>
        <v>7</v>
      </c>
      <c r="AC20" s="177">
        <f>WEEKDAY(DATE($AC$2,$AG$2,11))</f>
        <v>1</v>
      </c>
      <c r="AD20" s="177">
        <f>WEEKDAY(DATE($AC$2,$AG$2,12))</f>
        <v>2</v>
      </c>
      <c r="AE20" s="177">
        <f>WEEKDAY(DATE($AC$2,$AG$2,13))</f>
        <v>3</v>
      </c>
      <c r="AF20" s="178">
        <f>WEEKDAY(DATE($AC$2,$AG$2,14))</f>
        <v>4</v>
      </c>
      <c r="AG20" s="176">
        <f>WEEKDAY(DATE($AC$2,$AG$2,15))</f>
        <v>5</v>
      </c>
      <c r="AH20" s="177">
        <f>WEEKDAY(DATE($AC$2,$AG$2,16))</f>
        <v>6</v>
      </c>
      <c r="AI20" s="177">
        <f>WEEKDAY(DATE($AC$2,$AG$2,17))</f>
        <v>7</v>
      </c>
      <c r="AJ20" s="177">
        <f>WEEKDAY(DATE($AC$2,$AG$2,18))</f>
        <v>1</v>
      </c>
      <c r="AK20" s="177">
        <f>WEEKDAY(DATE($AC$2,$AG$2,19))</f>
        <v>2</v>
      </c>
      <c r="AL20" s="177">
        <f>WEEKDAY(DATE($AC$2,$AG$2,20))</f>
        <v>3</v>
      </c>
      <c r="AM20" s="178">
        <f>WEEKDAY(DATE($AC$2,$AG$2,21))</f>
        <v>4</v>
      </c>
      <c r="AN20" s="176">
        <f>WEEKDAY(DATE($AC$2,$AG$2,22))</f>
        <v>5</v>
      </c>
      <c r="AO20" s="177">
        <f>WEEKDAY(DATE($AC$2,$AG$2,23))</f>
        <v>6</v>
      </c>
      <c r="AP20" s="177">
        <f>WEEKDAY(DATE($AC$2,$AG$2,24))</f>
        <v>7</v>
      </c>
      <c r="AQ20" s="177">
        <f>WEEKDAY(DATE($AC$2,$AG$2,25))</f>
        <v>1</v>
      </c>
      <c r="AR20" s="177">
        <f>WEEKDAY(DATE($AC$2,$AG$2,26))</f>
        <v>2</v>
      </c>
      <c r="AS20" s="177">
        <f>WEEKDAY(DATE($AC$2,$AG$2,27))</f>
        <v>3</v>
      </c>
      <c r="AT20" s="178">
        <f>WEEKDAY(DATE($AC$2,$AG$2,28))</f>
        <v>4</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木</v>
      </c>
      <c r="T21" s="185" t="str">
        <f t="shared" ref="T21:AT21" si="0">IF(T20=1,"日",IF(T20=2,"月",IF(T20=3,"火",IF(T20=4,"水",IF(T20=5,"木",IF(T20=6,"金","土"))))))</f>
        <v>金</v>
      </c>
      <c r="U21" s="185" t="str">
        <f t="shared" si="0"/>
        <v>土</v>
      </c>
      <c r="V21" s="185" t="str">
        <f t="shared" si="0"/>
        <v>日</v>
      </c>
      <c r="W21" s="185" t="str">
        <f t="shared" si="0"/>
        <v>月</v>
      </c>
      <c r="X21" s="185" t="str">
        <f t="shared" si="0"/>
        <v>火</v>
      </c>
      <c r="Y21" s="186" t="str">
        <f t="shared" si="0"/>
        <v>水</v>
      </c>
      <c r="Z21" s="184" t="str">
        <f>IF(Z20=1,"日",IF(Z20=2,"月",IF(Z20=3,"火",IF(Z20=4,"水",IF(Z20=5,"木",IF(Z20=6,"金","土"))))))</f>
        <v>木</v>
      </c>
      <c r="AA21" s="185" t="str">
        <f t="shared" si="0"/>
        <v>金</v>
      </c>
      <c r="AB21" s="185" t="str">
        <f t="shared" si="0"/>
        <v>土</v>
      </c>
      <c r="AC21" s="185" t="str">
        <f t="shared" si="0"/>
        <v>日</v>
      </c>
      <c r="AD21" s="185" t="str">
        <f t="shared" si="0"/>
        <v>月</v>
      </c>
      <c r="AE21" s="185" t="str">
        <f t="shared" si="0"/>
        <v>火</v>
      </c>
      <c r="AF21" s="186" t="str">
        <f t="shared" si="0"/>
        <v>水</v>
      </c>
      <c r="AG21" s="184" t="str">
        <f>IF(AG20=1,"日",IF(AG20=2,"月",IF(AG20=3,"火",IF(AG20=4,"水",IF(AG20=5,"木",IF(AG20=6,"金","土"))))))</f>
        <v>木</v>
      </c>
      <c r="AH21" s="185" t="str">
        <f t="shared" si="0"/>
        <v>金</v>
      </c>
      <c r="AI21" s="185" t="str">
        <f t="shared" si="0"/>
        <v>土</v>
      </c>
      <c r="AJ21" s="185" t="str">
        <f t="shared" si="0"/>
        <v>日</v>
      </c>
      <c r="AK21" s="185" t="str">
        <f t="shared" si="0"/>
        <v>月</v>
      </c>
      <c r="AL21" s="185" t="str">
        <f t="shared" si="0"/>
        <v>火</v>
      </c>
      <c r="AM21" s="186" t="str">
        <f t="shared" si="0"/>
        <v>水</v>
      </c>
      <c r="AN21" s="184" t="str">
        <f>IF(AN20=1,"日",IF(AN20=2,"月",IF(AN20=3,"火",IF(AN20=4,"水",IF(AN20=5,"木",IF(AN20=6,"金","土"))))))</f>
        <v>木</v>
      </c>
      <c r="AO21" s="185" t="str">
        <f t="shared" si="0"/>
        <v>金</v>
      </c>
      <c r="AP21" s="185" t="str">
        <f t="shared" si="0"/>
        <v>土</v>
      </c>
      <c r="AQ21" s="185" t="str">
        <f t="shared" si="0"/>
        <v>日</v>
      </c>
      <c r="AR21" s="185" t="str">
        <f t="shared" si="0"/>
        <v>月</v>
      </c>
      <c r="AS21" s="185" t="str">
        <f t="shared" si="0"/>
        <v>火</v>
      </c>
      <c r="AT21" s="186" t="str">
        <f t="shared" si="0"/>
        <v>水</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2022-01-06T04:24:29Z</cp:lastPrinted>
  <dcterms:created xsi:type="dcterms:W3CDTF">2020-01-14T23:47:53Z</dcterms:created>
  <dcterms:modified xsi:type="dcterms:W3CDTF">2026-01-28T01:16:10Z</dcterms:modified>
</cp:coreProperties>
</file>