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hazekawa\Downloads\"/>
    </mc:Choice>
  </mc:AlternateContent>
  <workbookProtection workbookAlgorithmName="SHA-512" workbookHashValue="FmRHkV24UR3R5YSAL47VYLiP9UWi1gi/hxljJNMOt/DLbDvNAX9+W4GdhMN1uNdU6tcpBNzzIVJ/oziqmafczA==" workbookSaltValue="0MGcyQcX0rplF4yfoM5PRA==" workbookSpinCount="100000" lockStructure="1"/>
  <bookViews>
    <workbookView xWindow="0" yWindow="0" windowWidth="10095" windowHeight="6375"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<sst xmlns="http://schemas.openxmlformats.org/spreadsheetml/2006/main" count="18967" uniqueCount="11112">
  <si>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</si>
  <si>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</si>
  <si>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</si>
  <si>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</si>
  <si>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</si>
  <si>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</si>
  <si>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</si>
  <si>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</si>
  <si>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</si>
  <si>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</si>
  <si>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</si>
  <si>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</si>
  <si>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</si>
  <si>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</si>
  <si>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</si>
  <si>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</si>
  <si>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</si>
  <si>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</si>
  <si>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</si>
  <si>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</si>
  <si>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</si>
  <si>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</si>
  <si>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</si>
  <si>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</si>
  <si>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</si>
  <si>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</si>
  <si>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</si>
  <si>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</si>
  <si>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</si>
  <si>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</si>
  <si>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</si>
  <si>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</si>
  <si>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</si>
  <si>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</si>
  <si>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</si>
  <si>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</si>
  <si>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</si>
  <si>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</si>
  <si>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</si>
  <si>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</si>
  <si>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</si>
  <si>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</si>
  <si>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</si>
  <si>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</si>
  <si>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</si>
  <si>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</si>
  <si>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</si>
  <si>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</si>
  <si>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</si>
  <si>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</si>
  <si>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</si>
  <si>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</si>
  <si>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</si>
  <si>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</si>
  <si>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</si>
  <si>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</si>
  <si>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</si>
  <si>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</si>
  <si>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</si>
  <si>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</si>
  <si>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</si>
  <si>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</si>
  <si>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</si>
  <si>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</si>
  <si>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</si>
  <si>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</si>
  <si>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</si>
  <si>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</si>
  <si>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</si>
  <si>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</si>
  <si>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</si>
  <si>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</si>
  <si>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</si>
  <si>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</si>
  <si>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</si>
  <si>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</si>
  <si>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</si>
  <si>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</si>
  <si>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</si>
  <si>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</si>
  <si>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</si>
  <si>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</si>
  <si>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</si>
  <si>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</si>
  <si>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</si>
  <si>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</si>
  <si>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</si>
  <si>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</si>
  <si>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</si>
  <si>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</si>
  <si>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</si>
  <si>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</si>
  <si>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</si>
  <si>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</si>
  <si>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</si>
  <si>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</si>
  <si>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</si>
  <si>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</si>
  <si>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</si>
  <si>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</si>
  <si>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</si>
  <si>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</si>
  <si>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</si>
  <si>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</si>
  <si>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</si>
  <si>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</si>
  <si>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</si>
  <si>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</si>
  <si>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</si>
  <si>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</si>
  <si>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</si>
  <si>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</si>
  <si>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</si>
  <si>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</si>
  <si>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</si>
  <si>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</si>
  <si>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</si>
  <si>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</si>
  <si>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</si>
  <si>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</si>
  <si>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</si>
  <si>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</si>
  <si>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</si>
  <si>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</si>
  <si>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</si>
  <si>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</si>
  <si>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</si>
  <si>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</si>
  <si>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</si>
  <si>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</si>
  <si>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</si>
  <si>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</si>
  <si>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</si>
  <si>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</si>
  <si>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</si>
  <si>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</si>
  <si>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</si>
  <si>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</si>
  <si>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</si>
  <si>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</si>
  <si>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</si>
  <si>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</si>
  <si>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</si>
  <si>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</si>
  <si>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</si>
  <si>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</si>
  <si>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</si>
  <si>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</si>
  <si>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</si>
  <si>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</si>
  <si>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</si>
  <si>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</si>
  <si>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</si>
  <si>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</si>
  <si>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</si>
  <si>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</si>
  <si>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</si>
  <si>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</si>
  <si>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</si>
  <si>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</si>
  <si>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</si>
  <si>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</si>
  <si>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</si>
  <si>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</si>
  <si>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</si>
  <si>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</si>
  <si>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</si>
  <si>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</si>
  <si>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</si>
  <si>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</si>
  <si>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</si>
  <si>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</si>
  <si>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</si>
  <si>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</si>
  <si>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</si>
  <si>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</si>
  <si>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</si>
  <si>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</si>
  <si>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</si>
  <si>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</si>
  <si>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</si>
  <si>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</si>
  <si>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</si>
  <si>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</si>
  <si>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</si>
  <si>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</si>
  <si>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</si>
  <si>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</si>
  <si>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</si>
  <si>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</si>
  <si>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</si>
  <si>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</si>
  <si>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</si>
  <si>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</si>
  <si>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</si>
  <si>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</si>
  <si>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</si>
  <si>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</si>
  <si>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</si>
  <si>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</si>
  <si>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</si>
  <si>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</si>
  <si>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</si>
  <si>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</si>
  <si>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</si>
  <si>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</si>
  <si>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</si>
  <si>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</si>
  <si>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</si>
  <si>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</si>
  <si>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</si>
  <si>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</si>
  <si>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</si>
  <si>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</si>
  <si>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</si>
  <si>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</si>
  <si>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</si>
  <si>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</si>
  <si>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</si>
  <si>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</si>
  <si>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</si>
  <si>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</si>
  <si>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</si>
  <si>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</si>
  <si>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</si>
  <si>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</si>
  <si>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</si>
  <si>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</si>
  <si>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</si>
  <si>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</si>
  <si>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</si>
  <si>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</si>
  <si>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</si>
  <si>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</si>
  <si>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</si>
  <si>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</si>
  <si>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</si>
  <si>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</si>
  <si>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</si>
  <si>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</si>
  <si>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</si>
  <si>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</si>
  <si>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</si>
  <si>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</si>
  <si>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</si>
  <si>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</si>
  <si>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</si>
  <si>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</si>
  <si>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</si>
  <si>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</si>
  <si>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</si>
  <si>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</si>
  <si>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</si>
  <si>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</si>
  <si>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</si>
  <si>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</si>
  <si>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</si>
  <si>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</si>
  <si>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</si>
  <si>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</si>
  <si>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</si>
  <si>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</si>
  <si>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</si>
  <si>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</si>
  <si>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</si>
  <si>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</si>
  <si>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</si>
  <si>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</si>
  <si>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</si>
  <si>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</si>
  <si>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</si>
  <si>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</si>
  <si>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</si>
  <si>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</si>
  <si>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</si>
  <si>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</si>
  <si>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</si>
  <si>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</si>
  <si>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</si>
  <si>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</si>
  <si>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</si>
  <si>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</si>
  <si>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</si>
  <si>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</si>
  <si>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</si>
  <si>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</si>
  <si>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</si>
  <si>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</si>
  <si>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</si>
  <si>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</si>
  <si>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</si>
  <si>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</si>
  <si>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</si>
  <si>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</si>
  <si>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</si>
  <si>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</si>
  <si>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</si>
  <si>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</si>
  <si>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</si>
  <si>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</si>
  <si>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</si>
  <si>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</si>
  <si>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</si>
  <si>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</si>
  <si>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</si>
  <si>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</si>
  <si>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</si>
  <si>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</si>
  <si>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</si>
  <si>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</si>
  <si>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</si>
  <si>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</si>
  <si>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</si>
  <si>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</si>
  <si>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</si>
  <si>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</si>
  <si>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</si>
  <si>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</si>
  <si>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</si>
  <si>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</si>
  <si>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</si>
  <si>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</si>
  <si>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</si>
  <si>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</si>
  <si>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</si>
  <si>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</si>
  <si>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</si>
  <si>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</si>
  <si>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</si>
  <si>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</si>
  <si>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</si>
  <si>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</si>
  <si>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</si>
  <si>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</si>
  <si>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</si>
  <si>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</si>
  <si>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</si>
  <si>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</si>
  <si>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</si>
  <si>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</si>
  <si>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</si>
  <si>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</si>
  <si>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</si>
  <si>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</si>
  <si>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</si>
  <si>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</si>
  <si>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</si>
  <si>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</si>
  <si>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</si>
  <si>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</si>
  <si>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</si>
  <si>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</si>
  <si>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</si>
  <si>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</si>
  <si>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</si>
  <si>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</si>
  <si>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</si>
  <si>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</si>
  <si>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</si>
  <si>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</si>
  <si>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</si>
  <si>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</si>
  <si>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</si>
  <si>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</si>
  <si>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</si>
  <si>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</si>
  <si>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</si>
  <si>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</si>
  <si>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</si>
  <si>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</si>
  <si>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</si>
  <si>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</si>
  <si>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</si>
  <si>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</si>
  <si>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</si>
  <si>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</si>
  <si>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</si>
  <si>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</si>
  <si>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</si>
  <si>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</si>
  <si>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</si>
  <si>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</si>
  <si>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</si>
  <si>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</si>
  <si>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</si>
  <si>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</si>
  <si>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</si>
  <si>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</si>
  <si>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</si>
  <si>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</si>
  <si>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</si>
  <si>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</si>
  <si>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</si>
  <si>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</si>
  <si>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</si>
  <si>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</si>
  <si>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</si>
  <si>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</si>
  <si>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</si>
  <si>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</si>
  <si>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</si>
  <si>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</si>
  <si>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</si>
  <si>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</si>
  <si>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</si>
  <si>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</si>
  <si>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</si>
  <si>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</si>
  <si>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</si>
  <si>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</si>
  <si>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</si>
  <si>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</si>
  <si>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</si>
  <si>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</si>
  <si>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</si>
  <si>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</si>
  <si>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</si>
  <si>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</si>
  <si>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</si>
  <si>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</si>
  <si>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</si>
  <si>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</si>
  <si>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</si>
  <si>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</si>
  <si>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</si>
  <si>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</si>
  <si>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</si>
  <si>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</si>
  <si>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</si>
  <si>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</si>
  <si>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</si>
  <si>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</si>
  <si>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</si>
  <si>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</si>
  <si>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</si>
  <si>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</si>
  <si>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</si>
  <si>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</si>
  <si>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</si>
  <si>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</si>
  <si>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</si>
  <si>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</si>
  <si>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</si>
  <si>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</si>
  <si>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</si>
  <si>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</si>
  <si>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</si>
  <si>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</si>
  <si>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</si>
  <si>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</si>
  <si>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</si>
  <si>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</si>
  <si>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</si>
  <si>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</si>
  <si>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</si>
  <si>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</si>
  <si>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</si>
  <si>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</si>
  <si>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</si>
  <si>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</si>
  <si>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</si>
  <si>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</si>
  <si>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</si>
  <si>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</si>
  <si>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</si>
  <si>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</si>
  <si>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</si>
  <si>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</si>
  <si>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</si>
  <si>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</si>
  <si>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</si>
  <si>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</si>
  <si>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</si>
  <si>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</si>
  <si>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</si>
  <si>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</si>
  <si>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</si>
  <si>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</si>
  <si>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</si>
  <si>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</si>
  <si>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</si>
  <si>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</si>
  <si>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</si>
  <si>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</si>
  <si>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</si>
  <si>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</si>
  <si>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</si>
  <si>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</si>
  <si>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</si>
  <si>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</si>
  <si>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</si>
  <si>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</si>
  <si>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</si>
  <si>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</si>
  <si>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</si>
  <si>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</si>
  <si>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</si>
  <si>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</si>
  <si>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</si>
  <si>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</si>
  <si>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</si>
  <si>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</si>
  <si>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</si>
  <si>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</si>
  <si>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</si>
  <si>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</si>
  <si>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</si>
  <si>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</si>
  <si>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</si>
  <si>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</si>
  <si>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</si>
  <si>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</si>
  <si>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</si>
  <si>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</si>
  <si>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</si>
  <si>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</si>
  <si>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</si>
  <si>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</si>
  <si>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</si>
  <si>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</si>
  <si>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</si>
  <si>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</si>
  <si>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</si>
  <si>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</si>
  <si>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</si>
  <si>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</si>
  <si>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</si>
  <si>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</si>
  <si>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</si>
  <si>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</si>
  <si>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</si>
  <si>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</si>
  <si>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</si>
  <si>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</si>
  <si>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</si>
  <si>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</si>
  <si>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</si>
  <si>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</si>
  <si>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</si>
  <si>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</si>
  <si>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</si>
  <si>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</si>
  <si>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</si>
  <si>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</si>
  <si>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</si>
  <si>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</si>
  <si>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</si>
  <si>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</si>
  <si>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</si>
  <si>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</si>
  <si>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</si>
  <si>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</si>
  <si>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</si>
  <si>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</si>
  <si>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</si>
  <si>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</si>
  <si>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</si>
  <si>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</si>
  <si>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</si>
  <si>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</si>
  <si>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</si>
  <si>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</si>
  <si>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</si>
  <si>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</si>
  <si>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</si>
  <si>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</si>
  <si>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</si>
  <si>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</si>
  <si>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</si>
  <si>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</si>
  <si>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</si>
  <si>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</si>
  <si>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</si>
  <si>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</si>
  <si>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</si>
  <si>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</si>
  <si>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</si>
  <si>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</si>
  <si>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</si>
  <si>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</si>
  <si>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</si>
  <si>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</si>
  <si>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</si>
  <si>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</si>
  <si>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</si>
  <si>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</si>
  <si>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</si>
  <si>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</si>
  <si>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</si>
  <si>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</si>
  <si>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</si>
  <si>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</si>
  <si>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</si>
  <si>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</si>
  <si>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</si>
  <si>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</si>
  <si>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</si>
  <si>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</si>
  <si>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</si>
  <si>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</si>
  <si>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</si>
  <si>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</si>
  <si>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</si>
  <si>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</si>
  <si>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</si>
  <si>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</si>
  <si>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</si>
  <si>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</si>
  <si>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</si>
  <si>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</si>
  <si>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</si>
  <si>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</si>
  <si>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</si>
  <si>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</si>
  <si>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</si>
  <si>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</si>
  <si>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</si>
  <si>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</si>
  <si>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</si>
  <si>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</si>
  <si>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</si>
  <si>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</si>
  <si>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</si>
  <si>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</si>
  <si>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</si>
  <si>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</si>
  <si>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</si>
  <si>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</si>
  <si>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</si>
  <si>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</si>
  <si>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</si>
  <si>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</si>
  <si>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</si>
  <si>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</si>
  <si>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</si>
  <si>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</si>
  <si>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</si>
  <si>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</si>
  <si>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</si>
  <si>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</si>
  <si>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</si>
  <si>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</si>
  <si>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</si>
  <si>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</si>
  <si>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</si>
  <si>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</si>
  <si>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</si>
  <si>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</si>
  <si>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</si>
  <si>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</si>
  <si>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</si>
  <si>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</si>
  <si>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</si>
  <si>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</si>
  <si>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</si>
  <si>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</si>
  <si>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</si>
  <si>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</si>
  <si>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</si>
  <si>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</si>
  <si>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</si>
  <si>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</si>
  <si>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</si>
  <si>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</si>
  <si>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</si>
  <si>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</si>
  <si>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</si>
  <si>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</si>
  <si>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</si>
  <si>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</si>
  <si>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</si>
  <si>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</si>
  <si>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</si>
  <si>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</si>
  <si>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</si>
  <si>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</si>
  <si>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</si>
  <si>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</si>
  <si>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</si>
  <si>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</si>
  <si>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</si>
  <si>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</si>
  <si>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</si>
  <si>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</si>
  <si>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</si>
  <si>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</si>
  <si>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</si>
  <si>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</si>
  <si>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</si>
  <si>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</si>
  <si>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</si>
  <si>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</si>
  <si>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</si>
  <si>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</si>
  <si>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</si>
  <si>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</si>
  <si>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</si>
  <si>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</si>
  <si>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</si>
  <si>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</si>
  <si>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</si>
  <si>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</si>
  <si>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</si>
  <si>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</si>
  <si>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</si>
  <si>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</si>
  <si>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</si>
  <si>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</si>
  <si>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</si>
  <si>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</si>
  <si>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</si>
  <si>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</si>
  <si>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</si>
  <si>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</si>
  <si>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</si>
  <si>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</si>
  <si>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</si>
  <si>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</si>
  <si>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</si>
  <si>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</si>
  <si>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</si>
  <si>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</si>
  <si>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</si>
  <si>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</si>
  <si>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</si>
  <si>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</si>
  <si>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</si>
  <si>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</si>
  <si>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</si>
  <si>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</si>
  <si>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</si>
  <si>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</si>
  <si>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</si>
  <si>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</si>
  <si>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</si>
  <si>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</si>
  <si>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</si>
  <si>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</si>
  <si>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</si>
  <si>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</si>
  <si>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</si>
  <si>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</si>
  <si>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</si>
  <si>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</si>
  <si>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</si>
  <si>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</si>
  <si>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</si>
  <si>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</si>
  <si>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</si>
  <si>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</si>
  <si>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</si>
  <si>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</si>
  <si>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</si>
  <si>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</si>
  <si>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</si>
  <si>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</si>
  <si>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</si>
  <si>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</si>
  <si>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</si>
  <si>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</si>
  <si>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</si>
  <si>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</si>
  <si>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</si>
  <si>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</si>
  <si>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</si>
  <si>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</si>
  <si>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</si>
  <si>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</si>
  <si>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</si>
  <si>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</si>
  <si>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</si>
  <si>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</si>
  <si>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</si>
  <si>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</si>
  <si>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</si>
  <si>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</si>
  <si>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</si>
  <si>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</si>
  <si>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</si>
  <si>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</si>
  <si>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</si>
  <si>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</si>
  <si>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</si>
  <si>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</si>
  <si>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</si>
  <si>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</si>
  <si>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</si>
  <si>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</si>
  <si>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</si>
  <si>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</si>
  <si>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</si>
  <si>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</si>
  <si>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</si>
  <si>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</si>
  <si>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</si>
  <si>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</si>
  <si>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</si>
  <si>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</si>
  <si>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</si>
  <si>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</si>
  <si>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</si>
  <si>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</si>
  <si>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</si>
  <si>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</si>
  <si>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</si>
  <si>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</si>
  <si>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</si>
  <si>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</si>
  <si>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</si>
  <si>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</si>
  <si>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</si>
  <si>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</si>
  <si>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</si>
  <si>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</si>
  <si>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</si>
  <si>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</si>
  <si>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</si>
  <si>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</si>
  <si>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</si>
  <si>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</si>
  <si>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</si>
  <si>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</si>
  <si>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</si>
  <si>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</si>
  <si>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</si>
  <si>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</si>
  <si>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</si>
  <si>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</si>
  <si>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</si>
  <si>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</si>
  <si>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</si>
  <si>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</si>
  <si>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</si>
  <si>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</si>
  <si>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</si>
  <si>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</si>
  <si>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</si>
  <si>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</si>
  <si>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</si>
  <si>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</si>
  <si>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</si>
  <si>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</si>
  <si>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</si>
  <si>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</si>
  <si>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</si>
  <si>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</si>
  <si>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</si>
  <si>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</si>
  <si>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</si>
  <si>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</si>
  <si>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</si>
  <si>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</si>
  <si>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</si>
  <si>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</si>
  <si>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</si>
  <si>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</si>
  <si>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</si>
  <si>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</si>
  <si>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</si>
  <si>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</si>
  <si>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</si>
  <si>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</si>
  <si>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</si>
  <si>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</si>
  <si>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</si>
  <si>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</si>
  <si>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</si>
  <si>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</si>
  <si>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</si>
  <si>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</si>
  <si>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</si>
  <si>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</si>
  <si>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</si>
  <si>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</si>
  <si>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</si>
  <si>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</si>
  <si>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</si>
  <si>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</si>
  <si>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</si>
  <si>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</si>
  <si>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</si>
  <si>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</si>
  <si>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</si>
  <si>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</si>
  <si>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</si>
  <si>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</si>
  <si>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</si>
  <si>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</si>
  <si>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</si>
  <si>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</si>
  <si>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</si>
  <si>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</si>
  <si>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</si>
  <si>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</si>
  <si>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</si>
  <si>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</si>
  <si>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</si>
  <si>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</si>
  <si>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</si>
  <si>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</si>
  <si>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</si>
  <si>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</si>
  <si>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</si>
  <si>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</si>
  <si>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</si>
  <si>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</si>
  <si>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</si>
  <si>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</si>
  <si>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</si>
  <si>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</si>
  <si>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</si>
  <si>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</si>
  <si>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</si>
  <si>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</si>
  <si>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</si>
  <si>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</si>
  <si>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</si>
  <si>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</si>
  <si>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</si>
  <si>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</si>
  <si>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</si>
  <si>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</si>
  <si>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</si>
  <si>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</si>
  <si>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</si>
  <si>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</si>
  <si>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</si>
  <si>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</si>
  <si>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</si>
  <si>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</si>
  <si>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</si>
  <si>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</si>
  <si>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</si>
  <si>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</si>
  <si>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</si>
  <si>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</si>
  <si>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</si>
  <si>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</si>
  <si>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</si>
  <si>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</si>
  <si>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</si>
  <si>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</si>
  <si>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</si>
  <si>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</si>
  <si>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</si>
  <si>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</si>
  <si>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</si>
  <si>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</si>
  <si>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</si>
  <si>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</si>
  <si>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</si>
  <si>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</si>
  <si>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</si>
  <si>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</si>
  <si>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</si>
  <si>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</si>
  <si>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</si>
  <si>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</si>
  <si>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</si>
  <si>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</si>
  <si>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</si>
  <si>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</si>
  <si>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</si>
  <si>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</si>
  <si>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</si>
  <si>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</si>
  <si>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</si>
  <si>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</si>
  <si>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</si>
  <si>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</si>
  <si>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</si>
  <si>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</si>
  <si>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</si>
  <si>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</si>
  <si>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</si>
  <si>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</si>
  <si>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</si>
  <si>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</si>
  <si>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</si>
  <si>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</si>
  <si>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</si>
  <si>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</si>
  <si>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</si>
  <si>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</si>
  <si>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</si>
  <si>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</si>
  <si>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</si>
  <si>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</si>
  <si>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</si>
  <si>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</si>
  <si>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</si>
  <si>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</si>
  <si>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</si>
  <si>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</si>
  <si>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</si>
  <si>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</si>
  <si>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</si>
  <si>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</si>
  <si>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</si>
  <si>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</si>
  <si>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</si>
  <si>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</si>
  <si>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</si>
  <si>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</si>
  <si>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</si>
  <si>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</si>
  <si>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</si>
  <si>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</si>
  <si>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</si>
  <si>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</si>
  <si>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</si>
  <si>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</si>
  <si>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</si>
  <si>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</si>
  <si>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</si>
  <si>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</si>
  <si>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</si>
  <si>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</si>
  <si>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</si>
  <si>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</si>
  <si>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</si>
  <si>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</si>
  <si>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</si>
  <si>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</si>
  <si>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</si>
  <si>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</si>
  <si>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</si>
  <si>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</si>
  <si>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</si>
  <si>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</si>
  <si>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</si>
  <si>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</si>
  <si>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</si>
  <si>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</si>
  <si>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</si>
  <si>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</si>
  <si>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</si>
  <si>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</si>
  <si>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</si>
  <si>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</si>
  <si>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</si>
  <si>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</si>
  <si>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</si>
  <si>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</si>
  <si>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</si>
  <si>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</si>
  <si>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</si>
  <si>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</si>
  <si>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</si>
  <si>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</si>
  <si>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</si>
  <si>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</si>
  <si>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</si>
  <si>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</si>
  <si>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</si>
  <si>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</si>
  <si>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</si>
  <si>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</si>
  <si>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</si>
  <si>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</si>
  <si>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</si>
  <si>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</si>
  <si>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</si>
  <si>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</si>
  <si>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</si>
  <si>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</si>
  <si>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</si>
  <si>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</si>
  <si>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</si>
  <si>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</si>
  <si>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</si>
  <si>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</si>
  <si>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</si>
  <si>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</si>
  <si>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</si>
  <si>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</si>
  <si>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</si>
  <si>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</si>
  <si>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</si>
  <si>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</si>
  <si>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</si>
  <si>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</si>
  <si>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</si>
  <si>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</si>
  <si>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</si>
  <si>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</si>
  <si>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</si>
  <si>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</si>
  <si>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</si>
  <si>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</si>
  <si>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</si>
  <si>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</si>
  <si>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</si>
  <si>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</si>
  <si>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</si>
  <si>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</si>
  <si>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</si>
  <si>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</si>
  <si>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</si>
  <si>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</si>
  <si>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</si>
  <si>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</si>
  <si>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</si>
  <si>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</si>
  <si>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</si>
  <si>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</si>
  <si>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</si>
  <si>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</si>
  <si>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</si>
  <si>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</si>
  <si>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</si>
  <si>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</si>
  <si>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</si>
  <si>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</si>
  <si>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</si>
  <si>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</si>
  <si>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</si>
  <si>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</si>
  <si>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</si>
  <si>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</si>
  <si>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</si>
  <si>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</si>
  <si>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</si>
  <si>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</si>
  <si>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</si>
  <si>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</si>
  <si>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</si>
  <si>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</si>
  <si>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</si>
  <si>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</si>
  <si>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</si>
  <si>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</si>
  <si>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</si>
  <si>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</si>
  <si>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</si>
  <si>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</si>
  <si>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</si>
  <si>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</si>
  <si>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</si>
  <si>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</si>
  <si>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</si>
  <si>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</si>
  <si>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</si>
  <si>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</si>
  <si>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</si>
  <si>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</si>
  <si>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</si>
  <si>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</si>
  <si>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</si>
  <si>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</si>
  <si>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</si>
  <si>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</si>
  <si>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</si>
  <si>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</si>
  <si>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</si>
  <si>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</si>
  <si>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</si>
  <si>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</si>
  <si>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</si>
  <si>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</si>
  <si>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</si>
  <si>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</si>
  <si>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</si>
  <si>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</si>
  <si>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</si>
  <si>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</si>
  <si>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</si>
  <si>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</si>
  <si>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</si>
  <si>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</si>
  <si>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</si>
  <si>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</si>
  <si>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</si>
  <si>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</si>
  <si>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</si>
  <si>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</si>
  <si>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</si>
  <si>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</si>
  <si>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</si>
  <si>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</si>
  <si>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</si>
  <si>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</si>
  <si>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</si>
  <si>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</si>
  <si>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</si>
  <si>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</si>
  <si>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</si>
  <si>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</si>
  <si>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</si>
  <si>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</si>
  <si>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</si>
  <si>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</si>
  <si>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</si>
  <si>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</si>
  <si>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</si>
  <si>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</si>
  <si>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</si>
  <si>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</si>
  <si>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</si>
  <si>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</si>
  <si>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</si>
  <si>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</si>
  <si>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</si>
  <si>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</si>
  <si>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</si>
  <si>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</si>
  <si>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</si>
  <si>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</si>
  <si>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</si>
  <si>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</si>
  <si>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</si>
  <si>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</si>
  <si>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</si>
  <si>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</si>
  <si>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</si>
  <si>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</si>
  <si>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</si>
  <si>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</si>
  <si>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</si>
  <si>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</si>
  <si>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</si>
  <si>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</si>
  <si>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</si>
  <si>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</si>
  <si>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</si>
  <si>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</si>
  <si>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</si>
  <si>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</si>
  <si>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</si>
  <si>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</si>
  <si>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</si>
  <si>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</si>
  <si>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</si>
  <si>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</si>
  <si>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</si>
  <si>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</si>
  <si>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</si>
  <si>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</si>
  <si>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</si>
  <si>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</si>
  <si>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</si>
  <si>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</si>
  <si>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</si>
  <si>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</si>
  <si>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</si>
  <si>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</si>
  <si>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</si>
  <si>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</si>
  <si>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</si>
  <si>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</si>
  <si>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</si>
  <si>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</si>
  <si>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</si>
  <si>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</si>
  <si>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</si>
  <si>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</si>
  <si>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</si>
  <si>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</si>
  <si>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</si>
  <si>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</si>
  <si>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</si>
  <si>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</si>
  <si>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</si>
  <si>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</si>
  <si>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</si>
  <si>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</si>
  <si>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</si>
  <si>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</si>
  <si>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</si>
  <si>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</si>
  <si>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</si>
  <si>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</si>
  <si>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</si>
  <si>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</si>
  <si>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</si>
  <si>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</si>
  <si>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</si>
  <si>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</si>
  <si>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</si>
  <si>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</si>
  <si>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</si>
  <si>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</si>
  <si>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</si>
  <si>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</si>
  <si>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</si>
  <si>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</si>
  <si>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</si>
  <si>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</si>
  <si>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</si>
  <si>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</si>
  <si>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</si>
  <si>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</si>
  <si>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</si>
  <si>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</si>
  <si>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</si>
  <si>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</si>
  <si>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</si>
  <si>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</si>
  <si>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</si>
  <si>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</si>
  <si>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</si>
  <si>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</si>
  <si>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</si>
  <si>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</si>
  <si>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</si>
  <si>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</si>
  <si>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</si>
  <si>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</si>
  <si>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</si>
  <si>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</si>
  <si>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</si>
  <si>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</si>
  <si>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</si>
  <si>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</si>
  <si>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</si>
  <si>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</si>
  <si>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</si>
  <si>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</si>
  <si>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</si>
  <si>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</si>
  <si>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</si>
  <si>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</si>
  <si>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</si>
  <si>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</si>
  <si>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</si>
  <si>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</si>
  <si>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</si>
  <si>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</si>
  <si>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</si>
  <si>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</si>
  <si>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</si>
  <si>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</si>
  <si>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</si>
  <si>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</si>
  <si>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</si>
  <si>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</si>
  <si>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</si>
  <si>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</si>
  <si>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</si>
  <si>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</si>
  <si>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</si>
  <si>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</si>
  <si>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</si>
  <si>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</si>
  <si>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</si>
  <si>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</si>
  <si>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</si>
  <si>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</si>
  <si>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</si>
  <si>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</si>
  <si>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</si>
  <si>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</si>
  <si>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</si>
  <si>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</si>
  <si>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</si>
  <si>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</si>
  <si>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</si>
  <si>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</si>
  <si>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</si>
  <si>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</si>
  <si>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</si>
  <si>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</si>
  <si>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</si>
  <si>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</si>
  <si>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</si>
  <si>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</si>
  <si>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</si>
  <si>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</si>
  <si>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</si>
  <si>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</si>
  <si>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</si>
  <si>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</si>
  <si>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</si>
  <si>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</si>
  <si>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</si>
  <si>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</si>
  <si>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</si>
  <si>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</si>
  <si>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</si>
  <si>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</si>
  <si>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</si>
  <si>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</si>
  <si>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</si>
  <si>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</si>
  <si>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</si>
  <si>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</si>
  <si>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</si>
  <si>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</si>
  <si>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</si>
  <si>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</si>
  <si>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</si>
  <si>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</si>
  <si>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</si>
  <si>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</si>
  <si>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</si>
  <si>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</si>
  <si>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</si>
  <si>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</si>
  <si>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</si>
  <si>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</si>
  <si>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</si>
  <si>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</si>
  <si>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</si>
  <si>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</si>
  <si>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</si>
  <si>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</si>
  <si>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</si>
  <si>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</si>
  <si>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</si>
  <si>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</si>
  <si>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</si>
  <si>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</si>
  <si>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</si>
  <si>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</si>
  <si>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</si>
  <si>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</si>
  <si>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</si>
  <si>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</si>
  <si>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</si>
  <si>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</si>
  <si>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</si>
  <si>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</si>
  <si>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</si>
  <si>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</si>
  <si>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</si>
  <si>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</si>
  <si>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</si>
  <si>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</si>
  <si>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</si>
  <si>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</si>
  <si>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</si>
  <si>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</si>
  <si>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</si>
  <si>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</si>
  <si>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</si>
  <si>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</si>
  <si>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</si>
  <si>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</si>
  <si>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</si>
  <si>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</si>
  <si>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</si>
  <si>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</si>
  <si>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</si>
  <si>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</si>
  <si>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</si>
  <si>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</si>
  <si>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</si>
  <si>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</si>
  <si>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</si>
  <si>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</si>
  <si>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</si>
  <si>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</si>
  <si>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</si>
  <si>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</si>
  <si>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</si>
  <si>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</si>
  <si>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</si>
  <si>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</si>
  <si>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</si>
  <si>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</si>
  <si>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</si>
  <si>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</si>
  <si>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</si>
  <si>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</si>
  <si>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</si>
  <si>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</si>
  <si>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</si>
  <si>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</si>
  <si>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</si>
  <si>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</si>
  <si>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</si>
  <si>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</si>
  <si>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</si>
  <si>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</si>
  <si>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</si>
  <si>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</si>
  <si>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</si>
  <si>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</si>
  <si>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</si>
  <si>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</si>
  <si>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</si>
  <si>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</si>
  <si>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</si>
  <si>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</si>
  <si>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</si>
  <si>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</si>
  <si>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</si>
  <si>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</si>
  <si>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</si>
  <si>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</si>
  <si>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</si>
  <si>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</si>
  <si>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</si>
  <si>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</si>
  <si>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</si>
  <si>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</si>
  <si>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</si>
  <si>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</si>
  <si>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</si>
  <si>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</si>
  <si>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</si>
  <si>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</si>
  <si>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</si>
  <si>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</si>
  <si>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</si>
  <si>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</si>
  <si>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</si>
  <si>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</si>
  <si>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</si>
  <si>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</si>
  <si>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</si>
  <si>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</si>
  <si>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</si>
  <si>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</si>
  <si>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</si>
  <si>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</si>
  <si>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</si>
  <si>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</si>
  <si>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</si>
  <si>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</si>
  <si>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</si>
  <si>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</si>
  <si>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</si>
  <si>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</si>
  <si>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</si>
  <si>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</si>
  <si>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</si>
  <si>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</si>
  <si>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</si>
  <si>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</si>
  <si>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</si>
  <si>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</si>
  <si>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</si>
  <si>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</si>
  <si>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</si>
  <si>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</si>
  <si>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</si>
  <si>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</si>
  <si>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</si>
  <si>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</si>
  <si>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</si>
  <si>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</si>
  <si>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</si>
  <si>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</si>
  <si>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</si>
  <si>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</si>
  <si>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</si>
  <si>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</si>
  <si>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</si>
  <si>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</si>
  <si>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</si>
  <si>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</si>
  <si>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</si>
  <si>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</si>
  <si>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</si>
  <si>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</si>
  <si>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</si>
  <si>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</si>
  <si>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</si>
  <si>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</si>
  <si>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</si>
  <si>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</si>
  <si>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</si>
  <si>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</si>
  <si>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</si>
  <si>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</si>
  <si>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</si>
  <si>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</si>
  <si>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</si>
  <si>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</si>
  <si>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</si>
  <si>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</si>
  <si>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</si>
  <si>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</si>
  <si>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</si>
  <si>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</si>
  <si>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</si>
  <si>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</si>
  <si>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</si>
  <si>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</si>
  <si>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</si>
  <si>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</si>
  <si>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</si>
  <si>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</si>
  <si>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</si>
  <si>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</si>
  <si>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</si>
  <si>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</si>
  <si>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</si>
  <si>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</si>
  <si>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</si>
  <si>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</si>
  <si>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</si>
  <si>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</si>
  <si>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</si>
  <si>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</si>
  <si>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</si>
  <si>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</si>
  <si>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</si>
  <si>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</si>
  <si>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</si>
  <si>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</si>
  <si>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</si>
  <si>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</si>
  <si>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</si>
  <si>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</si>
  <si>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</si>
  <si>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</si>
  <si>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</si>
  <si>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</si>
  <si>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</si>
  <si>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</si>
  <si>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</si>
  <si>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</si>
  <si>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</si>
  <si>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</si>
  <si>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</si>
  <si>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</si>
  <si>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</si>
  <si>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</si>
  <si>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</si>
  <si>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</si>
  <si>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</si>
  <si>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</si>
  <si>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</si>
  <si>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</si>
  <si>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</si>
  <si>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</si>
  <si>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</si>
  <si>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</si>
  <si>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</si>
  <si>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</si>
  <si>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</si>
  <si>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</si>
  <si>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</si>
  <si>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</si>
  <si>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</si>
  <si>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</si>
  <si>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</si>
  <si>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</si>
  <si>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</si>
  <si>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</si>
  <si>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</si>
  <si>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</si>
  <si>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</si>
  <si>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</si>
  <si>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</si>
  <si>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</si>
  <si>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</si>
  <si>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</si>
  <si>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</si>
  <si>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</si>
  <si>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</si>
  <si>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</si>
  <si>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</si>
  <si>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</si>
  <si>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</si>
  <si>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</si>
  <si>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</si>
  <si>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</si>
  <si>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</si>
  <si>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</si>
  <si>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</si>
  <si>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</si>
  <si>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</si>
  <si>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</si>
  <si>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</si>
  <si>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</si>
  <si>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</si>
  <si>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</si>
  <si>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</si>
  <si>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</si>
  <si>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</si>
  <si>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</si>
  <si>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</si>
  <si>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</si>
  <si>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</si>
  <si>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</si>
  <si>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</si>
  <si>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</si>
  <si>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</si>
  <si>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</si>
  <si>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</si>
  <si>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</si>
  <si>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</si>
  <si>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</si>
  <si>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</si>
  <si>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</si>
  <si>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</si>
  <si>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</si>
  <si>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</si>
  <si>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</si>
  <si>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</si>
  <si>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</si>
  <si>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</si>
  <si>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</si>
  <si>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</si>
  <si>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</si>
  <si>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</si>
  <si>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</si>
  <si>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</si>
  <si>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</si>
  <si>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</si>
  <si>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</si>
  <si>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</si>
  <si>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</si>
  <si>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</si>
  <si>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</si>
  <si>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</si>
  <si>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</si>
  <si>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</si>
  <si>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</si>
  <si>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</si>
  <si>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</si>
  <si>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</si>
  <si>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</si>
  <si>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</si>
  <si>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</si>
  <si>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</si>
  <si>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</si>
  <si>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</si>
  <si>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</si>
  <si>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</si>
  <si>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</si>
  <si>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</si>
  <si>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</si>
  <si>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</si>
  <si>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</si>
  <si>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</si>
  <si>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</si>
  <si>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</si>
  <si>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</si>
  <si>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</si>
  <si>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</si>
  <si>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</si>
  <si>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</si>
  <si>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</si>
  <si>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</si>
  <si>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</si>
  <si>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</si>
  <si>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</si>
  <si>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</si>
  <si>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</si>
  <si>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</si>
  <si>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</si>
  <si>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</si>
  <si>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</si>
  <si>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</si>
  <si>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</si>
  <si>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</si>
  <si>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</si>
  <si>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</si>
  <si>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</si>
  <si>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</si>
  <si>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</si>
  <si>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</si>
  <si>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</si>
  <si>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</si>
  <si>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</si>
  <si>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</si>
  <si>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</si>
  <si>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</si>
  <si>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</si>
  <si>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</si>
  <si>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</si>
  <si>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</si>
  <si>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</si>
  <si>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</si>
  <si>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</si>
  <si>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</si>
  <si>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</si>
  <si>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</si>
  <si>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</si>
  <si>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</si>
  <si>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</si>
  <si>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</si>
  <si>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</si>
  <si>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</si>
  <si>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</si>
  <si>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</si>
  <si>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</si>
  <si>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</si>
  <si>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</si>
  <si>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</si>
  <si>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</si>
  <si>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</si>
  <si>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</si>
  <si>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</si>
  <si>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</si>
  <si>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</si>
  <si>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</si>
  <si>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</si>
  <si>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</si>
  <si>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</si>
  <si>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</si>
  <si>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</si>
  <si>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</si>
  <si>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</si>
  <si>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</si>
  <si>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</si>
  <si>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</si>
  <si>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</si>
  <si>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</si>
  <si>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</si>
  <si>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</si>
  <si>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</si>
  <si>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</si>
  <si>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</si>
  <si>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</si>
  <si>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</si>
  <si>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</si>
  <si>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</si>
  <si>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</si>
  <si>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</si>
  <si>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</si>
  <si>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</si>
  <si>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</si>
  <si>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</si>
  <si>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</si>
  <si>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</si>
  <si>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</si>
  <si>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</si>
  <si>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</si>
  <si>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</si>
  <si>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</si>
  <si>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</si>
  <si>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</si>
  <si>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</si>
  <si>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</si>
  <si>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</si>
  <si>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</si>
  <si>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</si>
  <si>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</si>
  <si>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</si>
  <si>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</si>
  <si>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</si>
  <si>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</si>
  <si>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</si>
  <si>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</si>
  <si>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</si>
  <si>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</si>
  <si>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</si>
  <si>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</si>
  <si>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</si>
  <si>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</si>
  <si>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</si>
  <si>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</si>
  <si>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</si>
  <si>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</si>
  <si>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</si>
  <si>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</si>
  <si>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</si>
  <si>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</si>
  <si>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</si>
  <si>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</si>
  <si>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</si>
  <si>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</si>
  <si>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</si>
  <si>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</si>
  <si>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</si>
  <si>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</si>
  <si>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</si>
  <si>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</si>
  <si>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</si>
  <si>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</si>
  <si>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</si>
  <si>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</si>
  <si>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</si>
  <si>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</si>
  <si>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</si>
  <si>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</si>
  <si>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</si>
  <si>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</si>
  <si>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</si>
  <si>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</si>
  <si>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</si>
  <si>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</si>
  <si>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</si>
  <si>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</si>
  <si>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</si>
  <si>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</si>
  <si>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</si>
  <si>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</si>
  <si>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</si>
  <si>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</si>
  <si>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</si>
  <si>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</si>
  <si>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</si>
  <si>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</si>
  <si>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</si>
  <si>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</si>
  <si>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</si>
  <si>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</si>
  <si>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</si>
  <si>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</si>
  <si>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</si>
  <si>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</si>
  <si>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</si>
  <si>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</si>
  <si>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</si>
  <si>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</si>
  <si>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</si>
  <si>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</si>
  <si>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</si>
  <si>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</si>
  <si>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</si>
  <si>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</si>
  <si>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</si>
  <si>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</si>
  <si>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</si>
  <si>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</si>
  <si>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</si>
  <si>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</si>
  <si>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</si>
  <si>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</si>
  <si>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</si>
  <si>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</si>
  <si>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</si>
  <si>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</si>
  <si>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</si>
  <si>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</si>
  <si>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</si>
  <si>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</si>
  <si>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</si>
  <si>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</si>
  <si>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</si>
  <si>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</si>
  <si>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</si>
  <si>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</si>
  <si>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</si>
  <si>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</si>
  <si>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</si>
  <si>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</si>
  <si>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</si>
  <si>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</si>
  <si>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</si>
  <si>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</si>
  <si>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</si>
  <si>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</si>
  <si>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</si>
  <si>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</si>
  <si>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</si>
  <si>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</si>
  <si>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</si>
  <si>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</si>
  <si>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</si>
  <si>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</si>
  <si>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</si>
  <si>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</si>
  <si>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</si>
  <si>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</si>
  <si>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</si>
  <si>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</si>
  <si>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</si>
  <si>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</si>
  <si>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</si>
  <si>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</si>
  <si>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</si>
  <si>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</si>
  <si>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</si>
  <si>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</si>
  <si>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</si>
  <si>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</si>
  <si>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</si>
  <si>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</si>
  <si>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</si>
  <si>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</si>
  <si>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</si>
  <si>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</si>
  <si>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</si>
  <si>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</si>
  <si>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</si>
  <si>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</si>
  <si>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</si>
  <si>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</si>
  <si>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</si>
  <si>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</si>
  <si>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</si>
  <si>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</si>
  <si>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</si>
  <si>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</si>
  <si>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</si>
  <si>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</si>
  <si>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</si>
  <si>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</si>
  <si>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</si>
  <si>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</si>
  <si>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</si>
  <si>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</si>
  <si>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</si>
  <si>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</si>
  <si>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</si>
  <si>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</si>
  <si>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</si>
  <si>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</si>
  <si>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</si>
  <si>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</si>
  <si>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</si>
  <si>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</si>
  <si>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</si>
  <si>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</si>
  <si>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</si>
  <si>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</si>
  <si>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</si>
  <si>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</si>
  <si>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</si>
  <si>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</si>
  <si>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</si>
  <si>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</si>
  <si>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</si>
  <si>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</si>
  <si>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</si>
  <si>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</si>
  <si>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</si>
  <si>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</si>
  <si>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</si>
  <si>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</si>
  <si>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</si>
  <si>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</si>
  <si>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</si>
  <si>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</si>
  <si>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</si>
  <si>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</si>
  <si>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</si>
  <si>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</si>
  <si>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</si>
  <si>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</si>
  <si>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</si>
  <si>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</si>
  <si>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</si>
  <si>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</si>
  <si>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</si>
  <si>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</si>
  <si>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</si>
  <si>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</si>
  <si>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</si>
  <si>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</si>
  <si>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</si>
  <si>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</si>
  <si>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</si>
  <si>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</si>
  <si>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</si>
  <si>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</si>
  <si>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</si>
  <si>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</si>
  <si>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</si>
  <si>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</si>
  <si>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</si>
  <si>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</si>
  <si>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</si>
  <si>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</si>
  <si>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</si>
  <si>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</si>
  <si>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</si>
  <si>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</si>
  <si>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</si>
  <si>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</si>
  <si>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</si>
  <si>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</si>
  <si>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</si>
  <si>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</si>
  <si>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</si>
  <si>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</si>
  <si>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</si>
  <si>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</si>
  <si>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</si>
  <si>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</si>
  <si>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</si>
  <si>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</si>
  <si>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</si>
  <si>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</si>
  <si>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</si>
  <si>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</si>
  <si>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</si>
  <si>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</si>
  <si>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</si>
  <si>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</si>
  <si>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</si>
  <si>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</si>
  <si>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</si>
  <si>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</si>
  <si>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</si>
  <si>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</si>
  <si>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</si>
  <si>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</si>
  <si>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</si>
  <si>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</si>
  <si>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</si>
  <si>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</si>
  <si>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</si>
  <si>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</si>
  <si>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</si>
  <si>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</si>
  <si>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</si>
  <si>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</si>
  <si>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</si>
  <si>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</si>
  <si>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</si>
  <si>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</si>
  <si>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</si>
  <si>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</si>
  <si>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</si>
  <si>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</si>
  <si>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</si>
  <si>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</si>
  <si>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</si>
  <si>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</si>
  <si>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</si>
  <si>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</si>
  <si>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</si>
  <si>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</si>
  <si>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</si>
  <si>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</si>
  <si>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</si>
  <si>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</si>
  <si>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</si>
  <si>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</si>
  <si>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</si>
  <si>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</si>
  <si>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</si>
  <si>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</si>
  <si>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</si>
  <si>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</si>
  <si>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</si>
  <si>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</si>
  <si>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</si>
  <si>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</si>
  <si>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</si>
  <si>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</si>
  <si>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</si>
  <si>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</si>
  <si>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</si>
  <si>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</si>
  <si>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</si>
  <si>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</si>
  <si>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</si>
  <si>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</si>
  <si>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</si>
  <si>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</si>
  <si>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</si>
  <si>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</si>
  <si>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</si>
  <si>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</si>
  <si>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</si>
  <si>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</si>
  <si>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</si>
  <si>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</si>
  <si>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</si>
  <si>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</si>
  <si>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</si>
  <si>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</si>
  <si>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</si>
  <si>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</si>
  <si>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</si>
  <si>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</si>
  <si>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</si>
  <si>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</si>
  <si>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</si>
  <si>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</si>
  <si>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</si>
  <si>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</si>
  <si>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</si>
  <si>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</si>
  <si>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</si>
  <si>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</si>
  <si>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</si>
  <si>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</si>
  <si>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</si>
  <si>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</si>
  <si>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</si>
  <si>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</si>
  <si>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</si>
  <si>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</si>
  <si>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</si>
  <si>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</si>
  <si>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</si>
  <si>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</si>
  <si>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</si>
  <si>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</si>
  <si>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</si>
  <si>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</si>
  <si>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</si>
  <si>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</si>
  <si>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</si>
  <si>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</si>
  <si>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</si>
  <si>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</si>
  <si>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</si>
  <si>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</si>
  <si>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</si>
  <si>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</si>
  <si>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</si>
  <si>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</si>
  <si>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</si>
  <si>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</si>
  <si>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</si>
  <si>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</si>
  <si>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</si>
  <si>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</si>
  <si>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</si>
  <si>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</si>
  <si>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</si>
  <si>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</si>
  <si>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</si>
  <si>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</si>
  <si>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</si>
  <si>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</si>
  <si>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</si>
  <si>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</si>
  <si>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</si>
  <si>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</si>
  <si>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</si>
  <si>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</si>
  <si>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</si>
  <si>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</si>
  <si>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</si>
  <si>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</si>
  <si>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</si>
  <si>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</si>
  <si>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</si>
  <si>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</si>
  <si>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</si>
  <si>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</si>
  <si>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</si>
  <si>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</si>
  <si>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</si>
  <si>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</si>
  <si>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</si>
  <si>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</si>
  <si>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</si>
  <si>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</si>
  <si>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</si>
  <si>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</si>
  <si>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</si>
  <si>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</si>
  <si>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</si>
  <si>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</si>
  <si>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</si>
  <si>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</si>
  <si>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</si>
  <si>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</si>
  <si>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</si>
  <si>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</si>
  <si>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</si>
  <si>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</si>
  <si>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</si>
  <si>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</si>
  <si>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</si>
  <si>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</si>
  <si>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</si>
  <si>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</si>
  <si>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</si>
  <si>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</si>
  <si>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</si>
  <si>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</si>
  <si>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</si>
  <si>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</si>
  <si>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</si>
  <si>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</si>
  <si>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</si>
  <si>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</si>
  <si>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</si>
  <si>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</si>
  <si>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</si>
  <si>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</si>
  <si>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</si>
  <si>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</si>
  <si>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</si>
  <si>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</si>
  <si>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</si>
  <si>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</si>
  <si>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</si>
  <si>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</si>
  <si>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</si>
  <si>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</si>
  <si>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</si>
  <si>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</si>
  <si>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</si>
  <si>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</si>
  <si>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</si>
  <si>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</si>
  <si>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</si>
  <si>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</si>
  <si>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</si>
  <si>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</si>
  <si>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</si>
  <si>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</si>
  <si>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</si>
  <si>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</si>
  <si>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</si>
  <si>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</si>
  <si>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</si>
  <si>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</si>
  <si>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</si>
  <si>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</si>
  <si>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</si>
  <si>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</si>
  <si>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</si>
  <si>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</si>
  <si>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</si>
  <si>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</si>
  <si>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</si>
  <si>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</si>
  <si>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</si>
  <si>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</si>
  <si>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</si>
  <si>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</si>
  <si>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</si>
  <si>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</si>
  <si>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</si>
  <si>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</si>
  <si>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</si>
  <si>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</si>
  <si>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</si>
  <si>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</si>
  <si>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</si>
  <si>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</si>
  <si>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</si>
  <si>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</si>
  <si>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</si>
  <si>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</si>
  <si>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</si>
  <si>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</si>
  <si>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</si>
  <si>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</si>
  <si>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</si>
  <si>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</si>
  <si>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</si>
  <si>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</si>
  <si>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</si>
  <si>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</si>
  <si>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</si>
  <si>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</si>
  <si>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</si>
  <si>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</si>
  <si>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</si>
  <si>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</si>
  <si>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</si>
  <si>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</si>
  <si>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</si>
  <si>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</si>
  <si>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</si>
  <si>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</si>
  <si>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</si>
  <si>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</si>
  <si>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</si>
  <si>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</si>
  <si>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</si>
  <si>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</si>
  <si>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</si>
  <si>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</si>
  <si>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</si>
  <si>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</si>
  <si>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</si>
  <si>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</si>
  <si>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</si>
  <si>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</si>
  <si>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</si>
  <si>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</si>
  <si>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</si>
  <si>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</si>
  <si>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</si>
  <si>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</si>
  <si>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</si>
  <si>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</si>
  <si>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</si>
  <si>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</si>
  <si>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</si>
  <si>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</si>
  <si>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</si>
  <si>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</si>
  <si>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</si>
  <si>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</si>
  <si>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</si>
  <si>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</si>
  <si>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</si>
  <si>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</si>
  <si>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</si>
  <si>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</si>
  <si>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</si>
  <si>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</si>
  <si>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</si>
  <si>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</si>
  <si>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</si>
  <si>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</si>
  <si>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</si>
  <si>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</si>
  <si>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</si>
  <si>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</si>
  <si>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</si>
  <si>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</si>
  <si>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</si>
  <si>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</si>
  <si>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</si>
  <si>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</si>
  <si>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</si>
  <si>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</si>
  <si>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</si>
  <si>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</si>
  <si>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</si>
  <si>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</si>
  <si>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</si>
  <si>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</si>
  <si>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</si>
  <si>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</si>
  <si>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</si>
  <si>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</si>
  <si>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</si>
  <si>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</si>
  <si>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</si>
  <si>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</si>
  <si>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</si>
  <si>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</si>
  <si>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</si>
  <si>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</si>
  <si>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</si>
  <si>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</si>
  <si>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</si>
  <si>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</si>
  <si>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</si>
  <si>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</si>
  <si>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</si>
  <si>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</si>
  <si>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</si>
  <si>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</si>
  <si>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</si>
  <si>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</si>
  <si>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</si>
  <si>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</si>
  <si>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</si>
  <si>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</si>
  <si>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</si>
  <si>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</si>
  <si>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</si>
  <si>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</si>
  <si>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</si>
  <si>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</si>
  <si>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</si>
  <si>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</si>
  <si>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</si>
  <si>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</si>
  <si>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</si>
  <si>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</si>
  <si>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</si>
  <si>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</si>
  <si>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</si>
  <si>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</si>
  <si>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</si>
  <si>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</si>
  <si>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</si>
  <si>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</si>
  <si>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</si>
  <si>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</si>
  <si>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</si>
  <si>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</si>
  <si>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</si>
  <si>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</si>
  <si>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</si>
  <si>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</si>
  <si>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</si>
  <si>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</si>
  <si>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</si>
  <si>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</si>
  <si>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</si>
  <si>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</si>
  <si>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</si>
  <si>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</si>
  <si>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</si>
  <si>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</si>
  <si>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</si>
  <si>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</si>
  <si>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</si>
  <si>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</si>
  <si>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</si>
  <si>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</si>
  <si>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</si>
  <si>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</si>
  <si>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</si>
  <si>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</si>
  <si>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</si>
  <si>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</si>
  <si>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</si>
  <si>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</si>
  <si>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</si>
  <si>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</si>
  <si>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</si>
  <si>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</si>
  <si>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</si>
  <si>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</si>
  <si>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</si>
  <si>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</si>
  <si>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</si>
  <si>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</si>
  <si>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</si>
  <si>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</si>
  <si>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</si>
  <si>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</si>
  <si>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</si>
  <si>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</si>
  <si>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</si>
  <si>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</si>
  <si>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</si>
  <si>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</si>
  <si>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</si>
  <si>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</si>
  <si>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</si>
  <si>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</si>
  <si>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</si>
  <si>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</si>
  <si>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</si>
  <si>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</si>
  <si>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</si>
  <si>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</si>
  <si>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</si>
  <si>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</si>
  <si>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</si>
  <si>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</si>
  <si>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</si>
  <si>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</si>
  <si>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</si>
  <si>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</si>
  <si>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</si>
  <si>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</si>
  <si>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</si>
  <si>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</si>
  <si>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</si>
  <si>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</si>
  <si>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</si>
  <si>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</si>
  <si>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</si>
  <si>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</si>
  <si>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</si>
  <si>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</si>
  <si>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</si>
  <si>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</si>
  <si>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</si>
  <si>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</si>
  <si>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</si>
  <si>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</si>
  <si>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</si>
  <si>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</si>
  <si>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</si>
  <si>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</si>
  <si>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</si>
  <si>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</si>
  <si>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</si>
  <si>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</si>
  <si>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</si>
  <si>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</si>
  <si>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</si>
  <si>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</si>
  <si>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</si>
  <si>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</si>
  <si>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</si>
  <si>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</si>
  <si>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</si>
  <si>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</si>
  <si>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</si>
  <si>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</si>
  <si>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</si>
  <si>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</si>
  <si>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</si>
  <si>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</si>
  <si>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</si>
  <si>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</si>
  <si>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</si>
  <si>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</si>
  <si>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</si>
  <si>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</si>
  <si>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</si>
  <si>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</si>
  <si>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</si>
  <si>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</si>
  <si>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</si>
  <si>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</si>
  <si>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</si>
  <si>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</si>
  <si>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</si>
  <si>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</si>
  <si>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</si>
  <si>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</si>
  <si>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</si>
  <si>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</si>
  <si>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</si>
  <si>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</si>
  <si>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</si>
  <si>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</si>
  <si>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</si>
  <si>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</si>
  <si>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</si>
  <si>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</si>
  <si>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</si>
  <si>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</si>
  <si>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</si>
  <si>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</si>
  <si>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</si>
  <si>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</si>
  <si>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</si>
  <si>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</si>
  <si>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</si>
  <si>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</si>
  <si>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</si>
  <si>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</si>
  <si>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</si>
  <si>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</si>
  <si>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</si>
  <si>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</si>
  <si>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</si>
  <si>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</si>
  <si>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</si>
  <si>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</si>
  <si>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</si>
  <si>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</si>
  <si>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</si>
  <si>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</si>
  <si>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</si>
  <si>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</si>
  <si>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</si>
  <si>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</si>
  <si>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</si>
  <si>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</si>
  <si>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</si>
  <si>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</si>
  <si>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</si>
  <si>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</si>
  <si>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</si>
  <si>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</si>
  <si>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</si>
  <si>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</si>
  <si>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</si>
  <si>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</si>
  <si>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</si>
  <si>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</si>
  <si>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</si>
  <si>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</si>
  <si>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</si>
  <si>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</si>
  <si>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</si>
  <si>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</si>
  <si>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</si>
  <si>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</si>
  <si>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</si>
  <si>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</si>
  <si>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</si>
  <si>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</si>
  <si>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</si>
  <si>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</si>
  <si>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</si>
  <si>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</si>
  <si>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</si>
  <si>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</si>
  <si>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</si>
  <si>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</si>
  <si>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</si>
  <si>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</si>
  <si>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</si>
  <si>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</si>
  <si>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</si>
  <si>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</si>
  <si>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</si>
  <si>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</si>
  <si>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</si>
  <si>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</si>
  <si>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</si>
  <si>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</si>
  <si>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</si>
  <si>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</si>
  <si>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</si>
  <si>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</si>
  <si>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</si>
  <si>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</si>
  <si>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</si>
  <si>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</si>
  <si>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</si>
  <si>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</si>
  <si>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</si>
  <si>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</si>
  <si>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</si>
  <si>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</si>
  <si>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</si>
  <si>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</si>
  <si>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</si>
  <si>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</si>
  <si>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</si>
  <si>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</si>
  <si>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</si>
  <si>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</si>
  <si>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</si>
  <si>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</si>
  <si>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</si>
  <si>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</si>
  <si>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</si>
  <si>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</si>
  <si>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</si>
  <si>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</si>
  <si>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</si>
  <si>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</si>
  <si>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</si>
  <si>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</si>
  <si>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</si>
  <si>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</si>
  <si>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</si>
  <si>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</si>
  <si>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</si>
  <si>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</si>
  <si>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</si>
  <si>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</si>
  <si>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</si>
  <si>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</si>
  <si>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</si>
  <si>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</si>
  <si>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</si>
  <si>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</si>
  <si>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</si>
  <si>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</si>
  <si>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</si>
  <si>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</si>
  <si>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</si>
  <si>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</si>
  <si>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</si>
  <si>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</si>
  <si>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</si>
  <si>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</si>
  <si>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</si>
  <si>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</si>
  <si>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</si>
  <si>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</si>
  <si>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</si>
  <si>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</si>
  <si>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</si>
  <si>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</si>
  <si>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</si>
  <si>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</si>
  <si>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</si>
  <si>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</si>
  <si>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</si>
  <si>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</si>
  <si>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</si>
  <si>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</si>
  <si>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</si>
  <si>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</si>
  <si>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</si>
  <si>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</si>
  <si>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</si>
  <si>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</si>
  <si>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</si>
  <si>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</si>
  <si>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</si>
  <si>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</si>
  <si>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</si>
  <si>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</si>
  <si>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</si>
  <si>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</si>
  <si>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</si>
  <si>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</si>
  <si>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</si>
  <si>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</si>
  <si>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</si>
  <si>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</si>
  <si>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</si>
  <si>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</si>
  <si>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</si>
  <si>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</si>
  <si>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</si>
  <si>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</si>
  <si>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</si>
  <si>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</si>
  <si>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</si>
  <si>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</si>
  <si>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</si>
  <si>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</si>
  <si>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</si>
  <si>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</si>
  <si>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</si>
  <si>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</si>
  <si>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</si>
  <si>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</si>
  <si>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</si>
  <si>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</si>
  <si>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</si>
  <si>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</si>
  <si>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</si>
  <si>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</si>
  <si>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</si>
  <si>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</si>
  <si>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</si>
  <si>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</si>
  <si>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</si>
  <si>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</si>
  <si>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</si>
  <si>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</si>
  <si>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</si>
  <si>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</si>
  <si>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</si>
  <si>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</si>
  <si>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</si>
  <si>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</si>
  <si>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</si>
  <si>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</si>
  <si>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</si>
  <si>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</si>
  <si>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</si>
  <si>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</si>
  <si>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</si>
  <si>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</si>
  <si>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</si>
  <si>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</si>
  <si>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</si>
  <si>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</si>
  <si>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</si>
  <si>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</si>
  <si>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</si>
  <si>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</si>
  <si>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</si>
  <si>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</si>
  <si>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</si>
  <si>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</si>
  <si>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</si>
  <si>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</si>
  <si>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</si>
  <si>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</si>
  <si>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</si>
  <si>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</si>
  <si>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</si>
  <si>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</si>
  <si>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</si>
  <si>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</si>
  <si>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</si>
  <si>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</si>
  <si>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</si>
  <si>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</si>
  <si>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</si>
  <si>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</si>
  <si>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</si>
  <si>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</si>
  <si>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</si>
  <si>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</si>
  <si>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</si>
  <si>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</si>
  <si>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</si>
  <si>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</si>
  <si>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</si>
  <si>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</si>
  <si>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</si>
  <si>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</si>
  <si>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</si>
  <si>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</si>
  <si>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</si>
  <si>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</si>
  <si>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</si>
  <si>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</si>
  <si>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</si>
  <si>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</si>
  <si>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</si>
  <si>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</si>
  <si>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</si>
  <si>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</si>
  <si>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</si>
  <si>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</si>
  <si>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</si>
  <si>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</si>
  <si>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</si>
  <si>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</si>
  <si>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</si>
  <si>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</si>
  <si>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</si>
  <si>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</si>
  <si>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</si>
  <si>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</si>
  <si>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</si>
  <si>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</si>
  <si>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</si>
  <si>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</si>
  <si>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</si>
  <si>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</si>
  <si>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</si>
  <si>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</si>
  <si>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</si>
  <si>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</si>
  <si>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</si>
  <si>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</si>
  <si>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</si>
  <si>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</si>
  <si>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</si>
  <si>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</si>
  <si>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</si>
  <si>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</si>
  <si>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</si>
  <si>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</si>
  <si>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</si>
  <si>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</si>
  <si>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</si>
  <si>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</si>
  <si>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</si>
  <si>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</si>
  <si>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</si>
  <si>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</si>
  <si>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</si>
  <si>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</si>
  <si>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</si>
  <si>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</si>
  <si>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</si>
  <si>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</si>
  <si>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</si>
  <si>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</si>
  <si>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</si>
  <si>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</si>
  <si>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</si>
  <si>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</si>
  <si>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</si>
  <si>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</si>
  <si>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</si>
  <si>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</si>
  <si>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</si>
  <si>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</si>
  <si>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</si>
  <si>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</si>
  <si>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</si>
  <si>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</si>
  <si>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</si>
  <si>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</si>
  <si>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</si>
  <si>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</si>
  <si>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</si>
  <si>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</si>
  <si>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</si>
  <si>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</si>
  <si>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</si>
  <si>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</si>
  <si>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</si>
  <si>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</si>
  <si>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</si>
  <si>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</si>
  <si>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</si>
  <si>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</si>
  <si>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</si>
  <si>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</si>
  <si>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</si>
  <si>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</si>
  <si>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</si>
  <si>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</si>
  <si>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</si>
  <si>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</si>
  <si>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</si>
  <si>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</si>
  <si>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</si>
  <si>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</si>
  <si>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</si>
  <si>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</si>
  <si>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</si>
  <si>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</si>
  <si>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</si>
  <si>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</si>
  <si>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</si>
  <si>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</si>
  <si>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</si>
  <si>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</si>
  <si>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</si>
  <si>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</si>
  <si>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</si>
  <si>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</si>
  <si>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</si>
  <si>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</si>
  <si>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</si>
  <si>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</si>
  <si>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</si>
  <si>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</si>
  <si>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</si>
  <si>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</si>
  <si>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</si>
  <si>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</si>
  <si>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</si>
  <si>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</si>
  <si>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</si>
  <si>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</si>
  <si>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</si>
  <si>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</si>
  <si>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</si>
  <si>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</si>
  <si>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</si>
  <si>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</si>
  <si>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</si>
  <si>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</si>
  <si>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</si>
  <si>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</si>
  <si>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</si>
  <si>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</si>
  <si>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</si>
  <si>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</si>
  <si>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</si>
  <si>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</si>
  <si>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</si>
  <si>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</si>
  <si>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</si>
  <si>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</si>
  <si>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</si>
  <si>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</si>
  <si>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</si>
  <si>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</si>
  <si>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</si>
  <si>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</si>
  <si>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</si>
  <si>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</si>
  <si>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</si>
  <si>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</si>
  <si>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</si>
  <si>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</si>
  <si>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</si>
  <si>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</si>
  <si>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</si>
  <si>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</si>
  <si>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</si>
  <si>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</si>
  <si>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</si>
  <si>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</si>
  <si>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</si>
  <si>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</si>
  <si>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</si>
  <si>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</si>
  <si>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</si>
  <si>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</si>
  <si>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</si>
  <si>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</si>
  <si>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</si>
  <si>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</si>
  <si>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</si>
  <si>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</si>
  <si>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</si>
  <si>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</si>
  <si>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</si>
  <si>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</si>
  <si>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</si>
  <si>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</si>
  <si>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</si>
  <si>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</si>
  <si>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</si>
  <si>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</si>
  <si>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</si>
  <si>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</si>
  <si>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</si>
  <si>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</si>
  <si>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</si>
  <si>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</si>
  <si>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</si>
  <si>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</si>
  <si>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</si>
  <si>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</si>
  <si>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</si>
  <si>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</si>
  <si>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</si>
  <si>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</si>
  <si>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</si>
  <si>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</si>
  <si>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</si>
  <si>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</si>
  <si>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</si>
  <si>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</si>
  <si>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</si>
  <si>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</si>
  <si>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</si>
  <si>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</si>
  <si>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</si>
  <si>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</si>
  <si>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</si>
  <si>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</si>
  <si>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</si>
  <si>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</si>
  <si>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</si>
  <si>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</si>
  <si>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</si>
  <si>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</si>
  <si>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</si>
  <si>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</si>
  <si>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</si>
  <si>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</si>
  <si>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</si>
  <si>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</si>
  <si>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</si>
  <si>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</si>
  <si>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</si>
  <si>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</si>
  <si>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</si>
  <si>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</si>
  <si>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</si>
  <si>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</si>
  <si>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</si>
  <si>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</si>
  <si>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</si>
  <si>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</si>
  <si>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</si>
  <si>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</si>
  <si>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</si>
  <si>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</si>
  <si>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</si>
  <si>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</si>
  <si>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</si>
  <si>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</si>
  <si>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</si>
  <si>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</si>
  <si>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</si>
  <si>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</si>
  <si>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</si>
  <si>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</si>
  <si>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</si>
  <si>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</si>
  <si>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</si>
  <si>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</si>
  <si>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</si>
  <si>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</si>
  <si>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</si>
  <si>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</si>
  <si>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</si>
  <si>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</si>
  <si>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</si>
  <si>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</si>
  <si>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</si>
  <si>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</si>
  <si>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</si>
  <si>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</si>
  <si>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</si>
  <si>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</si>
  <si>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</si>
  <si>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</si>
  <si>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</si>
  <si>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</si>
  <si>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</si>
  <si>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</si>
  <si>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</si>
  <si>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</si>
  <si>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</si>
  <si>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</si>
  <si>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</si>
  <si>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</si>
  <si>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</si>
  <si>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</si>
  <si>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</si>
  <si>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</si>
  <si>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</si>
  <si>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</si>
  <si>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</si>
  <si>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</si>
  <si>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</si>
  <si>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</si>
  <si>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</si>
  <si>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</si>
  <si>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</si>
  <si>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</si>
  <si>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</si>
  <si>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</si>
  <si>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</si>
  <si>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</si>
  <si>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</si>
  <si>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</si>
  <si>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</si>
  <si>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</si>
  <si>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</si>
  <si>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</si>
  <si>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</si>
  <si>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</si>
  <si>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</si>
  <si>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</si>
  <si>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</si>
  <si>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</si>
  <si>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</si>
  <si>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</si>
  <si>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</si>
  <si>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</si>
  <si>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</si>
  <si>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</si>
  <si>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</si>
  <si>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</si>
  <si>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</si>
  <si>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</si>
  <si>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</si>
  <si>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</si>
  <si>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</si>
  <si>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</si>
  <si>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</si>
  <si>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</si>
  <si>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</si>
  <si>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</si>
  <si>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</si>
  <si>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</si>
  <si>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</si>
  <si>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</si>
  <si>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</si>
  <si>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</si>
  <si>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</si>
  <si>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</si>
  <si>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</si>
  <si>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</si>
  <si>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</si>
  <si>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</si>
  <si>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</si>
  <si>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</si>
  <si>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</si>
  <si>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</si>
  <si>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</si>
  <si>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</si>
  <si>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</si>
  <si>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</si>
  <si>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</si>
  <si>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</si>
  <si>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</si>
  <si>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</si>
  <si>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</si>
  <si>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</si>
  <si>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</si>
  <si>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</si>
  <si>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</si>
  <si>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</si>
  <si>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</si>
  <si>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</si>
  <si>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</si>
  <si>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</si>
  <si>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</si>
  <si>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</si>
  <si>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</si>
  <si>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</si>
  <si>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</si>
  <si>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</si>
  <si>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</si>
  <si>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</si>
  <si>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</si>
  <si>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</si>
  <si>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</si>
  <si>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</si>
  <si>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</si>
  <si>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</si>
  <si>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</si>
  <si>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</si>
  <si>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</si>
  <si>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</si>
  <si>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</si>
  <si>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</si>
  <si>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</si>
  <si>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</si>
  <si>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</si>
  <si>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</si>
  <si>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</si>
  <si>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</si>
  <si>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</si>
  <si>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</si>
  <si>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</si>
  <si>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</si>
  <si>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</si>
  <si>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</si>
  <si>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</si>
  <si>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</si>
  <si>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</si>
  <si>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</si>
  <si>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</si>
  <si>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</si>
  <si>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</si>
  <si>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</si>
  <si>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</si>
  <si>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</si>
  <si>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</si>
  <si>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</si>
  <si>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</si>
  <si>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</si>
  <si>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</si>
  <si>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</si>
  <si>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</si>
  <si>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</si>
  <si>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</si>
  <si>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</si>
  <si>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</si>
  <si>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</si>
  <si>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</si>
  <si>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</si>
  <si>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</si>
  <si>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</si>
  <si>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</si>
  <si>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</si>
  <si>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</si>
  <si>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</si>
  <si>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</si>
  <si>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</si>
  <si>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</si>
  <si>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</si>
  <si>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</si>
  <si>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</si>
  <si>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</si>
  <si>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</si>
  <si>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</si>
  <si>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</si>
  <si>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</si>
  <si>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</si>
  <si>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</si>
  <si>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</si>
  <si>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</si>
  <si>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</si>
  <si>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</si>
  <si>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</si>
  <si>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</si>
  <si>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</si>
  <si>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</si>
  <si>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</si>
  <si>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</si>
  <si>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</si>
  <si>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</si>
  <si>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</si>
  <si>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</si>
  <si>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</si>
  <si>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</si>
  <si>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</si>
  <si>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</si>
  <si>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</si>
  <si>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</si>
  <si>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</si>
  <si>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</si>
  <si>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</si>
  <si>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</si>
  <si>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</si>
  <si>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</si>
  <si>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</si>
  <si>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</si>
  <si>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</si>
  <si>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</si>
  <si>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</si>
  <si>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</si>
  <si>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</si>
  <si>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</si>
  <si>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</si>
  <si>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</si>
  <si>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</si>
  <si>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</si>
  <si>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</si>
  <si>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</si>
  <si>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</si>
  <si>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</si>
  <si>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</si>
  <si>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</si>
  <si>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</si>
  <si>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</si>
  <si>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</si>
  <si>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</si>
  <si>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</si>
  <si>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</si>
  <si>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</si>
  <si>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</si>
  <si>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</si>
  <si>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</si>
  <si>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</si>
  <si>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</si>
  <si>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</si>
  <si>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</si>
  <si>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</si>
  <si>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</si>
  <si>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</si>
  <si>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</si>
  <si>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</si>
  <si>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</si>
  <si>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</si>
  <si>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</si>
  <si>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</si>
  <si>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</si>
  <si>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</si>
  <si>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</si>
  <si>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</si>
  <si>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</si>
  <si>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</si>
  <si>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</si>
  <si>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</si>
  <si>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</si>
  <si>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</si>
  <si>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</si>
  <si>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</si>
  <si>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</si>
  <si>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</si>
  <si>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</si>
  <si>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</si>
  <si>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</si>
  <si>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</si>
  <si>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</si>
  <si>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</si>
  <si>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</si>
  <si>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</si>
  <si>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</si>
  <si>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</si>
  <si>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</si>
  <si>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</si>
  <si>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</si>
  <si>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</si>
  <si>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</si>
  <si>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</si>
  <si>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</si>
  <si>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</si>
  <si>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</si>
  <si>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</si>
  <si>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</si>
  <si>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</si>
  <si>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</si>
  <si>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</si>
  <si>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</si>
  <si>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</si>
  <si>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</si>
  <si>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</si>
  <si>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</si>
  <si>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</si>
  <si>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</si>
  <si>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</si>
  <si>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</si>
  <si>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</si>
  <si>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</si>
  <si>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</si>
  <si>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</si>
  <si>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</si>
  <si>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</si>
  <si>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</si>
  <si>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</si>
  <si>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</si>
  <si>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</si>
  <si>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</si>
  <si>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</si>
  <si>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</si>
  <si>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</si>
  <si>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</si>
  <si>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</si>
  <si>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</si>
  <si>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</si>
  <si>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</si>
  <si>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</si>
  <si>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</si>
  <si>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</si>
  <si>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</si>
  <si>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</si>
  <si>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</si>
  <si>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</si>
  <si>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</si>
  <si>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</si>
  <si>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</si>
  <si>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</si>
  <si>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</si>
  <si>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</si>
  <si>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</si>
  <si>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</si>
  <si>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</si>
  <si>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</si>
  <si>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</si>
  <si>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</si>
  <si>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</si>
  <si>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</si>
  <si>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</si>
  <si>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</si>
  <si>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</si>
  <si>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</si>
  <si>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</si>
  <si>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</si>
  <si>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</si>
  <si>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</si>
  <si>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</si>
  <si>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</si>
  <si>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</si>
  <si>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</si>
  <si>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</si>
  <si>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</si>
  <si>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</si>
  <si>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</si>
  <si>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</si>
  <si>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</si>
  <si>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</si>
  <si>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</si>
  <si>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</si>
  <si>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</si>
  <si>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</si>
  <si>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</si>
  <si>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</si>
  <si>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</si>
  <si>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</si>
  <si>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</si>
  <si>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</si>
  <si>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</si>
  <si>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</si>
  <si>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</si>
  <si>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</si>
  <si>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</si>
  <si>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</si>
  <si>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</si>
  <si>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</si>
  <si>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</si>
  <si>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</si>
  <si>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</si>
  <si>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</si>
  <si>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</si>
  <si>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</si>
  <si>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</si>
  <si>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</si>
  <si>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</si>
  <si>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</si>
  <si>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</si>
  <si>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</si>
  <si>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</si>
  <si>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</si>
  <si>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</si>
  <si>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</si>
  <si>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</si>
  <si>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</si>
  <si>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</si>
  <si>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</si>
  <si>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</si>
  <si>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</si>
  <si>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</si>
  <si>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</si>
  <si>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</si>
  <si>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</si>
  <si>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</si>
  <si>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</si>
  <si>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</si>
  <si>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</si>
  <si>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</si>
  <si>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</si>
  <si>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</si>
  <si>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</si>
  <si>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</si>
  <si>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</si>
  <si>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</si>
  <si>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</si>
  <si>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</si>
  <si>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</si>
  <si>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</si>
  <si>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</si>
  <si>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</si>
  <si>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</si>
  <si>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</si>
  <si>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</si>
  <si>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</si>
  <si>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</si>
  <si>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</si>
  <si>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</si>
  <si>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</si>
  <si>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</si>
  <si>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</si>
  <si>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</si>
  <si>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</si>
  <si>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</si>
  <si>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</si>
  <si>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</si>
  <si>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</si>
  <si>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</si>
  <si>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</si>
  <si>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</si>
  <si>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</si>
  <si>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</si>
  <si>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</si>
  <si>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</si>
  <si>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</si>
  <si>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</si>
  <si>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</si>
  <si>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</si>
  <si>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</si>
  <si>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</si>
  <si>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</si>
  <si>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</si>
  <si>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</si>
  <si>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</si>
  <si>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</si>
  <si>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</si>
  <si>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</si>
  <si>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</si>
  <si>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</si>
  <si>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</si>
  <si>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</si>
  <si>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</si>
  <si>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</si>
  <si>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</si>
  <si>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</si>
  <si>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</si>
  <si>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</si>
  <si>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</si>
  <si>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</si>
  <si>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</si>
  <si>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</si>
  <si>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</si>
  <si>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</si>
  <si>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</si>
  <si>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</si>
  <si>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</si>
  <si>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</si>
  <si>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</si>
  <si>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</si>
  <si>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</si>
  <si>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</si>
  <si>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</si>
  <si>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</si>
  <si>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</si>
  <si>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</si>
  <si>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</si>
  <si>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</si>
  <si>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</si>
  <si>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</si>
  <si>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</si>
  <si>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</si>
  <si>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</si>
  <si>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</si>
  <si>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</si>
  <si>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</si>
  <si>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</si>
  <si>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</si>
  <si>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</si>
  <si>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</si>
  <si>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</si>
  <si>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</si>
  <si>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</si>
  <si>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</si>
  <si>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</si>
  <si>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</si>
  <si>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</si>
  <si>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</si>
  <si>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</si>
  <si>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</si>
  <si>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</si>
  <si>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</si>
  <si>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</si>
  <si>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</si>
  <si>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</si>
  <si>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</si>
  <si>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</si>
  <si>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</si>
  <si>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</si>
  <si>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</si>
  <si>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</si>
  <si>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</si>
  <si>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</si>
  <si>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</si>
  <si>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</si>
  <si>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</si>
  <si>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</si>
  <si>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</si>
  <si>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</si>
  <si>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</si>
  <si>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</si>
  <si>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</si>
  <si>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</si>
  <si>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</si>
  <si>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</si>
  <si>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</si>
  <si>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</si>
  <si>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</si>
  <si>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</si>
  <si>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</si>
  <si>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</si>
  <si>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</si>
  <si>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</si>
  <si>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</si>
  <si>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</si>
  <si>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</si>
  <si>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</si>
  <si>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</si>
  <si>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</si>
  <si>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</si>
  <si>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</si>
  <si>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</si>
  <si>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</si>
  <si>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</si>
  <si>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</si>
  <si>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</si>
  <si>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</si>
  <si>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</si>
  <si>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</si>
  <si>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</si>
  <si>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</si>
  <si>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</si>
  <si>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</si>
  <si>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</si>
  <si>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</si>
  <si>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</si>
  <si>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</si>
  <si>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</si>
  <si>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</si>
  <si>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</si>
  <si>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</si>
  <si>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</si>
  <si>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</si>
  <si>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</si>
  <si>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</si>
  <si>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</si>
  <si>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</si>
  <si>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</si>
  <si>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</si>
  <si>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</si>
  <si>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</si>
  <si>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</si>
  <si>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</si>
  <si>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</si>
  <si>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</si>
  <si>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</si>
  <si>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</si>
  <si>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</si>
  <si>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</si>
  <si>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</si>
  <si>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</si>
  <si>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</si>
  <si>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</si>
  <si>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</si>
  <si>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</si>
  <si>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</si>
  <si>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</si>
  <si>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</si>
  <si>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</si>
  <si>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</si>
  <si>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</si>
  <si>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</si>
  <si>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</si>
  <si>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</si>
  <si>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</si>
  <si>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</si>
  <si>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</si>
  <si>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</si>
  <si>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</si>
  <si>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</si>
  <si>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</si>
  <si>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</si>
  <si>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</si>
  <si>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</si>
  <si>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</si>
  <si>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</si>
  <si>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</si>
  <si>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</si>
  <si>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</si>
  <si>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</si>
  <si>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</si>
  <si>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</si>
  <si>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</si>
  <si>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</si>
  <si>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</si>
  <si>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</si>
  <si>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</si>
  <si>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</si>
  <si>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</si>
  <si>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</si>
  <si>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</si>
  <si>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</si>
  <si>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</si>
  <si>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</si>
  <si>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</si>
  <si>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</si>
  <si>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</si>
  <si>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</si>
  <si>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</si>
  <si>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</si>
  <si>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</si>
  <si>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</si>
  <si>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</si>
  <si>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</si>
  <si>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</si>
  <si>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</si>
  <si>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</si>
  <si>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</si>
  <si>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</si>
  <si>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</si>
  <si>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</si>
  <si>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</si>
  <si>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</si>
  <si>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</si>
  <si>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</si>
  <si>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</si>
  <si>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</si>
  <si>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</si>
  <si>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</si>
  <si>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</si>
  <si>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</si>
  <si>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</si>
  <si>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</si>
  <si>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</si>
  <si>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</si>
  <si>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</si>
  <si>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</si>
  <si>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</si>
  <si>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</si>
  <si>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</si>
  <si>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</si>
  <si>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</si>
  <si>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</si>
  <si>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</si>
  <si>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</si>
  <si>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</si>
  <si>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</si>
  <si>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</si>
  <si>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</si>
  <si>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</si>
  <si>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</si>
  <si>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</si>
  <si>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</si>
  <si>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</si>
  <si>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</si>
  <si>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</si>
  <si>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</si>
  <si>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</si>
  <si>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</si>
  <si>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</si>
  <si>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</si>
  <si>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</si>
  <si>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</si>
  <si>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</si>
  <si>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</si>
  <si>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</si>
  <si>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</si>
  <si>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</si>
  <si>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</si>
  <si>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</si>
  <si>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</si>
  <si>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</si>
  <si>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</si>
  <si>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</si>
  <si>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</si>
  <si>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</si>
  <si>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</si>
  <si>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</si>
  <si>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</si>
  <si>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</si>
  <si>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</si>
  <si>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</si>
  <si>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</si>
  <si>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</si>
  <si>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</si>
  <si>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</si>
  <si>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</si>
  <si>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</si>
  <si>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</si>
  <si>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</si>
  <si>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</si>
  <si>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</si>
  <si>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</si>
  <si>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</si>
  <si>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</si>
  <si>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</si>
  <si>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</si>
  <si>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</si>
  <si>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</si>
  <si>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</si>
  <si>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</si>
  <si>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</si>
  <si>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</si>
  <si>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</si>
  <si>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</si>
  <si>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</si>
  <si>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</si>
  <si>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</si>
  <si>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</si>
  <si>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</si>
  <si>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</si>
  <si>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</si>
  <si>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</si>
  <si>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</si>
  <si>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</si>
  <si>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</si>
  <si>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</si>
  <si>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</si>
  <si>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</si>
  <si>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</si>
  <si>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</si>
  <si>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</si>
  <si>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</si>
  <si>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</si>
  <si>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</si>
  <si>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</si>
  <si>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</si>
  <si>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</si>
  <si>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</si>
  <si>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</si>
  <si>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</si>
  <si>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</si>
  <si>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</si>
  <si>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</si>
  <si>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</si>
  <si>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</si>
  <si>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</si>
  <si>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</si>
  <si>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</si>
  <si>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</si>
  <si>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</si>
  <si>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</si>
  <si>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</si>
  <si>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</si>
  <si>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</si>
  <si>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</si>
  <si>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</si>
  <si>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</si>
  <si>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</si>
  <si>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</si>
  <si>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</si>
  <si>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</si>
  <si>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</si>
  <si>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</si>
  <si>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</si>
  <si>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</si>
  <si>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</si>
  <si>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</si>
  <si>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</si>
  <si>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</si>
  <si>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</si>
  <si>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</si>
  <si>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</si>
  <si>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</si>
  <si>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</si>
  <si>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</si>
  <si>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</si>
  <si>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</si>
  <si>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</si>
  <si>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</si>
  <si>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</si>
  <si>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</si>
  <si>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</si>
  <si>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</si>
  <si>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</si>
  <si>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</si>
  <si>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</si>
  <si>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</si>
  <si>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</si>
  <si>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</si>
  <si>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</si>
  <si>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</si>
  <si>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</si>
  <si>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</si>
  <si>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</si>
  <si>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</si>
  <si>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</si>
  <si>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</si>
  <si>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</si>
  <si>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</si>
  <si>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</si>
  <si>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</si>
  <si>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</si>
  <si>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</si>
  <si>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</si>
  <si>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</si>
  <si>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</si>
  <si>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</si>
  <si>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</si>
  <si>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</si>
  <si>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</si>
  <si>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</si>
  <si>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</si>
  <si>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</si>
  <si>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</si>
  <si>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</si>
  <si>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</si>
  <si>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</si>
  <si>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</si>
  <si>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</si>
  <si>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</si>
  <si>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</si>
  <si>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</si>
  <si>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</si>
  <si>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</si>
  <si>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</si>
  <si>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</si>
  <si>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</si>
  <si>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</si>
  <si>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</si>
  <si>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</si>
  <si>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</si>
  <si>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</si>
  <si>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</si>
  <si>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</si>
  <si>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</si>
  <si>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</si>
  <si>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</si>
  <si>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</si>
  <si>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</si>
  <si>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</si>
  <si>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</si>
  <si>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</si>
  <si>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</si>
  <si>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</si>
  <si>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</si>
  <si>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</si>
  <si>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</si>
  <si>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</si>
  <si>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</si>
  <si>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</si>
  <si>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</si>
  <si>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</si>
  <si>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</si>
  <si>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</si>
  <si>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</si>
  <si>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</si>
  <si>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</si>
  <si>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</si>
  <si>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</si>
  <si>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</si>
  <si>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</si>
  <si>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</si>
  <si>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</si>
  <si>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</si>
  <si>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</si>
  <si>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</si>
  <si>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</si>
  <si>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</si>
  <si>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</si>
  <si>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</si>
  <si>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</si>
  <si>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</si>
  <si>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</si>
  <si>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</si>
  <si>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</si>
  <si>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</si>
  <si>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</si>
  <si>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</si>
  <si>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</si>
  <si>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</si>
  <si>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</si>
  <si>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</si>
  <si>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</si>
  <si>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</si>
  <si>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</si>
  <si>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</si>
  <si>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</si>
  <si>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</si>
  <si>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</si>
  <si>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</si>
  <si>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</si>
  <si>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</si>
  <si>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</si>
  <si>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</si>
  <si>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</si>
  <si>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</si>
  <si>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</si>
  <si>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</si>
  <si>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</si>
  <si>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</si>
  <si>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</si>
  <si>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</si>
  <si>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</si>
  <si>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</si>
  <si>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</si>
  <si>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</si>
  <si>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</si>
  <si>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</si>
  <si>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</si>
  <si>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</si>
  <si>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</si>
  <si>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</si>
  <si>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</si>
  <si>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</si>
  <si>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</si>
  <si>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</si>
  <si>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</si>
  <si>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</si>
  <si>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</si>
  <si>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</si>
  <si>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</si>
  <si>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</si>
  <si>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</si>
  <si>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</si>
  <si>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</si>
  <si>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</si>
  <si>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</si>
  <si>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</si>
  <si>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</si>
  <si>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</si>
  <si>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</si>
  <si>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</si>
  <si>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</si>
  <si>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</si>
  <si>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</si>
  <si>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</si>
  <si>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</si>
  <si>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</si>
  <si>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</si>
  <si>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</si>
  <si>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</si>
  <si>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</si>
  <si>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</si>
  <si>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</si>
  <si>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</si>
  <si>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</si>
  <si>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</si>
  <si>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</si>
  <si>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</si>
  <si>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</si>
  <si>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</si>
  <si>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</si>
  <si>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</si>
  <si>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</si>
  <si>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</si>
  <si>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</si>
  <si>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</si>
  <si>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</si>
  <si>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</si>
  <si>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</si>
  <si>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</si>
  <si>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</si>
  <si>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</si>
  <si>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</si>
  <si>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</si>
  <si>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</si>
  <si>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</si>
  <si>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</si>
  <si>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</si>
  <si>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</si>
  <si>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</si>
  <si>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</si>
  <si>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</si>
  <si>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</si>
  <si>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</si>
  <si>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</si>
  <si>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</si>
  <si>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</si>
  <si>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</si>
  <si>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</si>
  <si>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</si>
  <si>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</si>
  <si>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</si>
  <si>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</si>
  <si>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</si>
  <si>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</si>
  <si>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</si>
  <si>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</si>
  <si>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</si>
  <si>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</si>
  <si>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</si>
  <si>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</si>
  <si>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</si>
  <si>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</si>
  <si>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</si>
  <si>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</si>
  <si>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</si>
  <si>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</si>
  <si>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</si>
  <si>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</si>
  <si>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</si>
  <si>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</si>
  <si>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</si>
  <si>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</si>
  <si>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</si>
  <si>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</si>
  <si>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</si>
  <si>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</si>
  <si>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</si>
  <si>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</si>
  <si>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</si>
  <si>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</si>
  <si>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</si>
  <si>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</si>
  <si>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</si>
  <si>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</si>
  <si>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</si>
  <si>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</si>
  <si>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</si>
  <si>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</si>
  <si>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</si>
  <si>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</si>
  <si>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</si>
  <si>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</si>
  <si>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</si>
  <si>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</si>
  <si>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</si>
  <si>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</si>
  <si>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</si>
  <si>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</si>
  <si>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</si>
  <si>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</si>
  <si>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</si>
  <si>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</si>
  <si>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</si>
  <si>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</si>
  <si>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</si>
  <si>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</si>
  <si>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</si>
  <si>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</si>
  <si>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</si>
  <si>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</si>
  <si>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</si>
  <si>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</si>
  <si>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</si>
  <si>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</si>
  <si>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</si>
  <si>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</si>
  <si>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</si>
  <si>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</si>
  <si>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</si>
  <si>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</si>
  <si>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</si>
  <si>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</si>
  <si>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</si>
  <si>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</si>
  <si>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</si>
  <si>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</si>
  <si>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</si>
  <si>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</si>
  <si>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</si>
  <si>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</si>
  <si>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</si>
  <si>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</si>
  <si>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</si>
  <si>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</si>
  <si>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</si>
  <si>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</si>
  <si>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</si>
  <si>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</si>
  <si>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</si>
  <si>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</si>
  <si>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</si>
  <si>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</si>
  <si>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</si>
  <si>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</si>
  <si>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</si>
  <si>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</si>
  <si>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</si>
  <si>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</si>
  <si>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</si>
  <si>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</si>
  <si>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</si>
  <si>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</si>
  <si>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</si>
  <si>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</si>
  <si>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</si>
  <si>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</si>
  <si>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</si>
  <si>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</si>
  <si>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</si>
  <si>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</si>
  <si>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</si>
  <si>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</si>
  <si>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</si>
  <si>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</si>
  <si>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</si>
  <si>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</si>
  <si>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</si>
  <si>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</si>
  <si>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</si>
  <si>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</si>
  <si>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</si>
  <si>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</si>
  <si>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</si>
  <si>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</si>
  <si>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</si>
  <si>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</si>
  <si>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</si>
  <si>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</si>
  <si>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</si>
  <si>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</si>
  <si>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</si>
  <si>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</si>
  <si>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</si>
  <si>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</si>
  <si>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</si>
  <si>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</si>
  <si>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</si>
  <si>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</si>
  <si>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</si>
  <si>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</si>
  <si>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</si>
  <si>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</si>
  <si>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</si>
  <si>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</si>
  <si>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</si>
  <si>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</si>
  <si>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</si>
  <si>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</si>
  <si>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</si>
  <si>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</si>
  <si>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</si>
  <si>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</si>
  <si>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</si>
  <si>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</si>
  <si>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</si>
  <si>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</si>
  <si>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</si>
  <si>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</si>
  <si>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</si>
  <si>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</si>
  <si>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</si>
  <si>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</si>
  <si>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</si>
  <si>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</si>
  <si>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</si>
  <si>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</si>
  <si>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</si>
  <si>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</si>
  <si>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</si>
  <si>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</si>
  <si>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</si>
  <si>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</si>
  <si>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</si>
  <si>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</si>
  <si>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</si>
  <si>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</si>
  <si>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</si>
  <si>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</si>
  <si>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</si>
  <si>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</si>
  <si>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</si>
  <si>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</si>
  <si>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</si>
  <si>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</si>
  <si>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</si>
  <si>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</si>
  <si>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</si>
  <si>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</si>
  <si>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</si>
  <si>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</si>
  <si>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</si>
  <si>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</si>
  <si>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</si>
  <si>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</si>
  <si>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</si>
  <si>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</si>
  <si>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</si>
  <si>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</si>
  <si>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</si>
  <si>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</si>
  <si>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</si>
  <si>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</si>
  <si>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</si>
  <si>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</si>
  <si>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</si>
  <si>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</si>
  <si>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</si>
  <si>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</si>
  <si>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</si>
  <si>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</si>
  <si>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</si>
  <si>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</si>
  <si>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</si>
  <si>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</si>
  <si>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</si>
  <si>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</si>
  <si>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</si>
  <si>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</si>
  <si>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</si>
  <si>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</si>
  <si>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</si>
  <si>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</si>
  <si>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</si>
  <si>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</si>
  <si>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</si>
  <si>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</si>
  <si>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</si>
  <si>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</si>
  <si>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</si>
  <si>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</si>
  <si>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</si>
  <si>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</si>
  <si>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</si>
  <si>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</si>
  <si>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</si>
  <si>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</si>
  <si>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</si>
  <si>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</si>
  <si>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</si>
  <si>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</si>
  <si>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</si>
  <si>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</si>
  <si>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</si>
  <si>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</si>
  <si>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</si>
  <si>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</si>
  <si>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</si>
  <si>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</si>
  <si>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</si>
  <si>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</si>
  <si>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</si>
  <si>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</si>
  <si>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</si>
  <si>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</si>
  <si>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</si>
  <si>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</si>
  <si>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</si>
  <si>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</si>
  <si>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</si>
  <si>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</si>
  <si>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</si>
  <si>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</si>
  <si>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</si>
  <si>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</si>
  <si>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</si>
  <si>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</si>
  <si>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</si>
  <si>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</si>
  <si>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</si>
  <si>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</si>
  <si>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</si>
  <si>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</si>
  <si>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</si>
  <si>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</si>
  <si>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</si>
  <si>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</si>
  <si>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</si>
  <si>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</si>
  <si>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</si>
  <si>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</si>
  <si>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</si>
  <si>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</si>
  <si>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</si>
  <si>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</si>
  <si>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</si>
  <si>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</si>
  <si>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</si>
  <si>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</si>
  <si>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</si>
  <si>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</si>
  <si>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</si>
  <si>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</si>
  <si>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</si>
  <si>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</si>
  <si>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</si>
  <si>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</si>
  <si>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</si>
  <si>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</si>
  <si>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</si>
  <si>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</si>
  <si>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</si>
  <si>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</si>
  <si>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</si>
  <si>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</si>
  <si>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</si>
  <si>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</si>
  <si>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</si>
  <si>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</si>
  <si>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</si>
  <si>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</si>
  <si>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</si>
  <si>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</si>
  <si>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</si>
  <si>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</si>
  <si>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</si>
  <si>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</si>
  <si>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</si>
  <si>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</si>
  <si>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</si>
  <si>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</si>
  <si>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</si>
  <si>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</si>
  <si>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</si>
  <si>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</si>
  <si>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</si>
  <si>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</si>
  <si>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</si>
  <si>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</si>
  <si>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</si>
  <si>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</si>
  <si>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</si>
  <si>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</si>
  <si>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</si>
  <si>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</si>
  <si>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</si>
  <si>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</si>
  <si>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</si>
  <si>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</si>
  <si>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</si>
  <si>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</si>
  <si>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</si>
  <si>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</si>
  <si>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</si>
  <si>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</si>
  <si>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</si>
  <si>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</si>
  <si>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</si>
  <si>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</si>
  <si>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</si>
  <si>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</si>
  <si>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</si>
  <si>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</si>
  <si>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</si>
  <si>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</si>
  <si>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</si>
  <si>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</si>
  <si>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</si>
  <si>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</si>
  <si>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</si>
  <si>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</si>
  <si>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</si>
  <si>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</si>
  <si>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</si>
  <si>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</si>
  <si>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</si>
  <si>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</si>
  <si>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</si>
  <si>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</si>
  <si>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</si>
  <si>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</si>
  <si>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</si>
  <si>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</si>
  <si>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</si>
  <si>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</si>
  <si>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</si>
  <si>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</si>
  <si>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</si>
  <si>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</si>
  <si>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</si>
  <si>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</si>
  <si>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</si>
  <si>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</si>
  <si>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</si>
  <si>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</si>
  <si>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</si>
  <si>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</si>
  <si>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</si>
  <si>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</si>
  <si>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</si>
  <si>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</si>
  <si>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</si>
  <si>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</si>
  <si>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</si>
  <si>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</si>
  <si>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</si>
  <si>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</si>
  <si>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</si>
  <si>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</si>
  <si>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</si>
  <si>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</si>
  <si>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</si>
  <si>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</si>
  <si>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</si>
  <si>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</si>
  <si>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</si>
  <si>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</si>
  <si>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</si>
  <si>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</si>
  <si>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</si>
  <si>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</si>
  <si>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</si>
  <si>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</si>
  <si>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</si>
  <si>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</si>
  <si>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</si>
  <si>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</si>
  <si>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</si>
  <si>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</si>
  <si>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</si>
  <si>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</si>
  <si>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</si>
  <si>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</si>
  <si>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</si>
  <si>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</si>
  <si>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</si>
  <si>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</si>
  <si>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</si>
  <si>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</si>
  <si>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</si>
  <si>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</si>
  <si>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</si>
  <si>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</si>
  <si>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</si>
  <si>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</si>
  <si>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</si>
  <si>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</si>
  <si>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</si>
  <si>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</si>
  <si>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</si>
  <si>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</si>
  <si>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</si>
  <si>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</si>
  <si>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</si>
  <si>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</si>
  <si>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</si>
  <si>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</si>
  <si>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</si>
  <si>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</si>
  <si>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</si>
  <si>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</si>
  <si>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</si>
  <si>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</si>
  <si>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</si>
  <si>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</si>
  <si>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</si>
  <si>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</si>
  <si>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</si>
  <si>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</si>
  <si>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</si>
  <si>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</si>
  <si>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</si>
  <si>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</si>
  <si>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</si>
  <si>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</si>
  <si>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</si>
  <si>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</si>
  <si>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</si>
  <si>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</si>
  <si>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</si>
  <si>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</si>
  <si>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</si>
  <si>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</si>
  <si>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</si>
  <si>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</si>
  <si>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</si>
  <si>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</si>
  <si>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</si>
  <si>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</si>
  <si>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</si>
  <si>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</si>
  <si>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</si>
  <si>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</si>
  <si>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</si>
  <si>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</si>
  <si>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</si>
  <si>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</si>
  <si>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</si>
  <si>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</si>
  <si>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</si>
  <si>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</si>
  <si>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</si>
  <si>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</si>
  <si>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</si>
  <si>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</si>
  <si>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</si>
  <si>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</si>
  <si>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</si>
  <si>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</si>
  <si>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</si>
  <si>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</si>
  <si>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</si>
  <si>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</si>
  <si>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</si>
  <si>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</si>
  <si>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</si>
  <si>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</si>
  <si>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</si>
  <si>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</si>
  <si>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</si>
  <si>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</si>
  <si>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</si>
  <si>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</si>
  <si>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</si>
  <si>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</si>
  <si>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</si>
  <si>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</si>
  <si>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</si>
  <si>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</si>
  <si>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</si>
  <si>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</si>
  <si>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</si>
  <si>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</si>
  <si>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</si>
  <si>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</si>
  <si>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</si>
  <si>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</si>
  <si>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</si>
  <si>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</si>
  <si>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</si>
  <si>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</si>
  <si>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</si>
  <si>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</si>
  <si>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</si>
  <si>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</si>
  <si>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</si>
  <si>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</si>
  <si>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</si>
  <si>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</si>
  <si>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</si>
  <si>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</si>
  <si>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</si>
  <si>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</si>
  <si>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</si>
  <si>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</si>
  <si>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</si>
  <si>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</si>
  <si>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</si>
  <si>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</si>
  <si>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</si>
  <si>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</si>
  <si>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</si>
  <si>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</si>
  <si>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</si>
  <si>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</si>
  <si>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</si>
  <si>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</si>
  <si>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</si>
  <si>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</si>
  <si>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</si>
  <si>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</si>
  <si>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</si>
  <si>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</si>
  <si>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</si>
  <si>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</si>
  <si>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</si>
  <si>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</si>
  <si>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</si>
  <si>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</si>
  <si>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</si>
  <si>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</si>
  <si>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</si>
  <si>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</si>
  <si>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</si>
  <si>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</si>
  <si>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</si>
  <si>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</si>
  <si>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</si>
  <si>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</si>
  <si>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</si>
  <si>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</si>
  <si>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</si>
  <si>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</si>
  <si>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</si>
  <si>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</si>
  <si>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</si>
  <si>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</si>
  <si>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</si>
  <si>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</si>
  <si>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</si>
  <si>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</si>
  <si>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</si>
  <si>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</si>
  <si>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</si>
  <si>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</si>
  <si>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</si>
  <si>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</si>
  <si>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</si>
  <si>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</si>
  <si>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</si>
  <si>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</si>
  <si>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</si>
  <si>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</si>
  <si>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</si>
  <si>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</si>
  <si>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</si>
  <si>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</si>
  <si>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</si>
  <si>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</si>
  <si>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</si>
  <si>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</si>
  <si>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</si>
  <si>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</si>
  <si>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</si>
  <si>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</si>
  <si>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</si>
  <si>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</si>
  <si>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</si>
  <si>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</si>
  <si>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</si>
  <si>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</si>
  <si>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</si>
  <si>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</si>
  <si>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</si>
  <si>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</si>
  <si>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</si>
  <si>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</si>
  <si>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</si>
  <si>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</si>
  <si>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</si>
  <si>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</si>
  <si>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</si>
  <si>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</si>
  <si>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</si>
  <si>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</si>
  <si>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</si>
  <si>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</si>
  <si>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</si>
  <si>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</si>
  <si>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</si>
  <si>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</si>
  <si>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</si>
  <si>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</si>
  <si>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</si>
  <si>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</si>
  <si>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</si>
  <si>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</si>
  <si>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</si>
  <si>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</si>
  <si>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</si>
  <si>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</si>
  <si>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</si>
  <si>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</si>
  <si>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</si>
  <si>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</si>
  <si>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</si>
  <si>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</si>
  <si>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</si>
  <si>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</si>
  <si>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</si>
  <si>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</si>
  <si>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</si>
  <si>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</si>
  <si>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</si>
  <si>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</si>
  <si>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</si>
  <si>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</si>
  <si>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</si>
  <si>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</si>
  <si>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</si>
  <si>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</si>
  <si>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</si>
  <si>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</si>
  <si>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</si>
  <si>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</si>
  <si>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</si>
  <si>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</si>
  <si>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</si>
  <si>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</si>
  <si>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</si>
  <si>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</si>
  <si>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</si>
  <si>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</si>
  <si>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</si>
  <si>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</si>
  <si>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</si>
  <si>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</si>
  <si>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</si>
  <si>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</si>
  <si>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</si>
  <si>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</si>
  <si>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</si>
  <si>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</si>
  <si>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</si>
  <si>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</si>
  <si>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</si>
  <si>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</si>
  <si>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</si>
  <si>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</si>
  <si>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</si>
  <si>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</si>
  <si>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</si>
  <si>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</si>
  <si>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</si>
  <si>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</si>
  <si>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</si>
  <si>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</si>
  <si>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</si>
  <si>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</si>
  <si>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</si>
  <si>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</si>
  <si>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</si>
  <si>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</si>
  <si>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</si>
  <si>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</si>
  <si>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</si>
  <si>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</si>
  <si>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</si>
  <si>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</si>
  <si>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</si>
  <si>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</si>
  <si>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</si>
  <si>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</si>
  <si>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</si>
  <si>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</si>
  <si>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</si>
  <si>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</si>
  <si>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</si>
  <si>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</si>
  <si>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</si>
  <si>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</si>
  <si>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</si>
  <si>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</si>
  <si>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</si>
  <si>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</si>
  <si>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</si>
  <si>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</si>
  <si>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</si>
  <si>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</si>
  <si>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</si>
  <si>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</si>
  <si>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</si>
  <si>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</si>
  <si>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</si>
  <si>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</si>
  <si>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</si>
  <si>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</si>
  <si>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</si>
  <si>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</si>
  <si>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</si>
  <si>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</si>
  <si>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</si>
  <si>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</si>
  <si>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</si>
  <si>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</si>
  <si>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</si>
  <si>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</si>
  <si>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</si>
  <si>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</si>
  <si>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</si>
  <si>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</si>
  <si>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</si>
  <si>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</si>
  <si>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</si>
  <si>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</si>
  <si>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</si>
  <si>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</si>
  <si>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</si>
  <si>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</si>
  <si>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</si>
  <si>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</si>
  <si>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</si>
  <si>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</si>
  <si>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</si>
  <si>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</si>
  <si>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</si>
  <si>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</si>
  <si>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</si>
  <si>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</si>
  <si>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</si>
  <si>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</si>
  <si>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</si>
  <si>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</si>
  <si>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</si>
  <si>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</si>
  <si>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</si>
  <si>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</si>
  <si>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</si>
  <si>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</si>
  <si>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</si>
  <si>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</si>
  <si>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</si>
  <si>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</si>
  <si>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</si>
  <si>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</si>
  <si>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</si>
  <si>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</si>
  <si>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</si>
  <si>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</si>
  <si>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</si>
  <si>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</si>
  <si>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</si>
  <si>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</si>
  <si>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</si>
  <si>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</si>
  <si>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</si>
  <si>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</si>
  <si>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</si>
  <si>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</si>
  <si>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</si>
  <si>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</si>
  <si>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</si>
  <si>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</si>
  <si>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</si>
  <si>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</si>
  <si>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</si>
  <si>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</si>
  <si>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</si>
  <si>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</si>
  <si>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</si>
  <si>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</si>
  <si>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</si>
  <si>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</si>
  <si>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</si>
  <si>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</si>
  <si>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</si>
  <si>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</si>
  <si>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</si>
  <si>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</si>
  <si>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</si>
  <si>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</si>
  <si>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</si>
  <si>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</si>
  <si>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</si>
  <si>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</si>
  <si>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</si>
  <si>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</si>
  <si>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</si>
  <si>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</si>
  <si>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</si>
  <si>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</si>
  <si>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</si>
  <si>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</si>
  <si>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</si>
  <si>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</si>
  <si>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</si>
  <si>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</si>
  <si>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</si>
  <si>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</si>
  <si>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</si>
  <si>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</si>
  <si>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</si>
  <si>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</si>
  <si>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</si>
  <si>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</si>
  <si>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</si>
  <si>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</si>
  <si>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</si>
  <si>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</si>
  <si>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</si>
  <si>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</si>
  <si>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</si>
  <si>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</si>
  <si>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</si>
  <si>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</si>
  <si>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</si>
  <si>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</si>
  <si>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</si>
  <si>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</si>
  <si>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</si>
  <si>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</si>
  <si>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</si>
  <si>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</si>
  <si>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</si>
  <si>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</si>
  <si>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</si>
  <si>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</si>
  <si>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</si>
  <si>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</si>
  <si>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</si>
  <si>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</si>
  <si>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</si>
  <si>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</si>
  <si>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</si>
  <si>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</si>
  <si>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</si>
  <si>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</si>
  <si>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</si>
  <si>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</si>
  <si>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</si>
  <si>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</si>
  <si>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</si>
  <si>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</si>
  <si>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</si>
  <si>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</si>
  <si>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</si>
  <si>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</si>
  <si>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</si>
  <si>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</si>
  <si>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</si>
  <si>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</si>
  <si>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</si>
  <si>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</si>
  <si>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</si>
  <si>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</si>
  <si>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</si>
  <si>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</si>
  <si>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</si>
  <si>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</si>
  <si>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</si>
  <si>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</si>
  <si>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</si>
  <si>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</si>
  <si>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</si>
  <si>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</si>
  <si>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</si>
  <si>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</si>
  <si>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</si>
  <si>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</si>
  <si>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</si>
  <si>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</si>
  <si>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</si>
  <si>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</si>
  <si>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</si>
  <si>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</si>
  <si>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</si>
  <si>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</si>
  <si>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</si>
  <si>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</si>
  <si>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</si>
  <si>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</si>
  <si>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</si>
  <si>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</si>
  <si>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</si>
  <si>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</si>
  <si>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</si>
  <si>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</si>
  <si>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</si>
  <si>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</si>
  <si>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</si>
  <si>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</si>
  <si>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</si>
  <si>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</si>
  <si>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</si>
  <si>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</si>
  <si>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</si>
  <si>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</si>
  <si>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</si>
  <si>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</si>
  <si>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</si>
  <si>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</si>
  <si>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</si>
  <si>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</si>
  <si>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</si>
  <si>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</si>
  <si>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</si>
  <si>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</si>
  <si>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</si>
  <si>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</si>
  <si>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</si>
  <si>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</si>
  <si>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</si>
  <si>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</si>
  <si>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</si>
  <si>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</si>
  <si>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</si>
  <si>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</si>
  <si>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</si>
  <si>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</si>
  <si>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</si>
  <si>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</si>
  <si>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</si>
  <si>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</si>
  <si>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</si>
  <si>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</si>
  <si>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</si>
  <si>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</si>
  <si>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</si>
  <si>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</si>
  <si>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</si>
  <si>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</si>
  <si>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</si>
  <si>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</si>
  <si>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</si>
  <si>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</si>
  <si>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</si>
  <si>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</si>
  <si>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</si>
  <si>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</si>
  <si>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</si>
  <si>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</si>
  <si>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</si>
  <si>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</si>
  <si>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</si>
  <si>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</si>
  <si>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</si>
  <si>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</si>
  <si>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</si>
  <si>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</si>
  <si>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</si>
  <si>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</si>
  <si>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</si>
  <si>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</si>
  <si>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</si>
  <si>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</si>
  <si>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</si>
  <si>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</si>
  <si>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</si>
  <si>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</si>
  <si>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</si>
  <si>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</si>
  <si>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</si>
  <si>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</si>
  <si>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</si>
  <si>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</si>
  <si>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</si>
  <si>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</si>
  <si>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</si>
  <si>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</si>
  <si>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</si>
  <si>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</si>
  <si>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</si>
  <si>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</si>
  <si>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</si>
  <si>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</si>
  <si>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</si>
  <si>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</si>
  <si>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</si>
  <si>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</si>
  <si>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</si>
  <si>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</si>
  <si>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</si>
  <si>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</si>
  <si>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</si>
  <si>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</si>
  <si>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</si>
  <si>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</si>
  <si>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</si>
  <si>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</si>
  <si>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</si>
  <si>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</si>
  <si>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</si>
  <si>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</si>
  <si>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</si>
  <si>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</si>
  <si>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</si>
  <si>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</si>
  <si>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</si>
  <si>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</si>
  <si>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</si>
  <si>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</si>
  <si>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</si>
  <si>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</si>
  <si>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</si>
  <si>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</si>
  <si>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</si>
  <si>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</si>
  <si>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</si>
  <si>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</si>
  <si>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</si>
  <si>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</si>
  <si>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</si>
  <si>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</si>
  <si>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</si>
  <si>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</si>
  <si>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</si>
  <si>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</si>
  <si>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</si>
  <si>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</si>
  <si>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</si>
  <si>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</si>
  <si>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</si>
  <si>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</si>
  <si>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</si>
  <si>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</si>
  <si>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</si>
  <si>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</si>
  <si>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</si>
  <si>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</si>
  <si>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</si>
  <si>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</si>
  <si>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</si>
  <si>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</si>
  <si>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</si>
  <si>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</si>
  <si>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</si>
  <si>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</si>
  <si>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</si>
  <si>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</si>
  <si>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</si>
  <si>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</si>
  <si>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</si>
  <si>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</si>
  <si>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</si>
  <si>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</si>
  <si>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</si>
  <si>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</si>
  <si>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</si>
  <si>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</si>
  <si>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</si>
  <si>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</si>
  <si>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</si>
  <si>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</si>
  <si>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</si>
  <si>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</si>
  <si>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</si>
  <si>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</si>
  <si>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</si>
  <si>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</si>
  <si>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</si>
  <si>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</si>
  <si>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</si>
  <si>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</si>
  <si>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</si>
  <si>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</si>
  <si>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</si>
  <si>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</si>
  <si>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</si>
  <si>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</si>
  <si>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</si>
  <si>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</si>
  <si>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</si>
  <si>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</si>
  <si>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</si>
  <si>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</si>
  <si>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</si>
  <si>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</si>
  <si>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</si>
  <si>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</si>
  <si>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</si>
  <si>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</si>
  <si>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</si>
  <si>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</si>
  <si>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</si>
  <si>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</si>
  <si>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</si>
  <si>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</si>
  <si>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</si>
  <si>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</si>
  <si>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</si>
  <si>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</si>
  <si>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</si>
  <si>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</si>
  <si>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</si>
  <si>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</si>
  <si>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</si>
  <si>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</si>
  <si>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</si>
  <si>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</si>
  <si>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</si>
  <si>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</si>
  <si>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</si>
  <si>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</si>
  <si>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</si>
  <si>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</si>
  <si>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</si>
  <si>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</si>
  <si>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</si>
  <si>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</si>
  <si>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</si>
  <si>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</si>
  <si>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</si>
  <si>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</si>
  <si>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</si>
  <si>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</si>
  <si>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</si>
  <si>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</si>
  <si>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</si>
  <si>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</si>
  <si>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</si>
  <si>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</si>
  <si>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</si>
  <si>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</si>
  <si>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</si>
  <si>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</si>
  <si>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</si>
  <si>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</si>
  <si>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</si>
  <si>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</si>
  <si>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</si>
  <si>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</si>
  <si>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</si>
  <si>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</si>
  <si>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</si>
  <si>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</si>
  <si>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</si>
  <si>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</si>
  <si>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</si>
  <si>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</si>
  <si>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</si>
  <si>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</si>
  <si>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</si>
  <si>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</si>
  <si>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</si>
  <si>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</si>
  <si>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</si>
  <si>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</si>
  <si>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</si>
  <si>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</si>
  <si>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</si>
  <si>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</si>
  <si>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</si>
  <si>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</si>
  <si>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</si>
  <si>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</si>
  <si>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</si>
  <si>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</si>
  <si>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</si>
  <si>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</si>
  <si>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</si>
  <si>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</si>
  <si>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</si>
  <si>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</si>
  <si>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</si>
  <si>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</si>
  <si>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</si>
  <si>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</si>
  <si>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</si>
  <si>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</si>
  <si>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</si>
  <si>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</si>
  <si>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</si>
  <si>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</si>
  <si>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</si>
  <si>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</si>
  <si>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</si>
  <si>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</si>
  <si>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</si>
  <si>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</si>
  <si>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</si>
  <si>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</si>
  <si>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</si>
  <si>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</si>
  <si>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</si>
  <si>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</si>
  <si>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</si>
  <si>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</si>
  <si>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</si>
  <si>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</si>
  <si>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</si>
  <si>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</si>
  <si>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</si>
  <si>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</si>
  <si>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</si>
  <si>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</si>
  <si>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</si>
  <si>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</si>
  <si>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</si>
  <si>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</si>
  <si>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</si>
  <si>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</si>
  <si>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</si>
  <si>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</si>
  <si>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</si>
  <si>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</si>
  <si>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</si>
  <si>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</si>
  <si>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</si>
  <si>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</si>
  <si>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</si>
  <si>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</si>
  <si>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</si>
  <si>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</si>
  <si>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</si>
  <si>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</si>
  <si>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</si>
  <si>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</si>
  <si>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</si>
  <si>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</si>
  <si>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</si>
  <si>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</si>
  <si>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</si>
  <si>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</si>
  <si>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</si>
  <si>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</si>
  <si>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</si>
  <si>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</si>
  <si>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</si>
  <si>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</si>
  <si>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</si>
  <si>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</si>
  <si>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</si>
  <si>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</si>
  <si>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</si>
  <si>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</si>
  <si>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</si>
  <si>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</si>
  <si>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</si>
  <si>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</si>
  <si>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</si>
  <si>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</si>
  <si>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</si>
  <si>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</si>
  <si>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</si>
  <si>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</si>
  <si>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</si>
  <si>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</si>
  <si>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</si>
  <si>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</si>
  <si>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</si>
  <si>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</si>
  <si>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</si>
  <si>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</si>
  <si>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</si>
  <si>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</si>
  <si>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</si>
  <si>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</si>
  <si>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</si>
  <si>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</si>
  <si>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</si>
  <si>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</si>
  <si>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</si>
  <si>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</si>
  <si>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</si>
  <si>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</si>
  <si>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</si>
  <si>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</si>
  <si>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</si>
  <si>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</si>
  <si>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</si>
  <si>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</si>
  <si>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</si>
  <si>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</si>
  <si>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</si>
  <si>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</si>
  <si>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</si>
  <si>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</si>
  <si>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</si>
  <si>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</si>
  <si>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</si>
  <si>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</si>
  <si>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</si>
  <si>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</si>
  <si>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</si>
  <si>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</si>
  <si>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</si>
  <si>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</si>
  <si>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</si>
  <si>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</si>
  <si>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</si>
  <si>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</si>
  <si>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</si>
  <si>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</si>
  <si>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</si>
  <si>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</si>
  <si>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</si>
  <si>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</si>
  <si>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</si>
  <si>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</si>
  <si>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</si>
  <si>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</si>
  <si>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</si>
  <si>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</si>
  <si>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</si>
  <si>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</si>
  <si>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</si>
  <si>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</si>
  <si>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</si>
  <si>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</si>
  <si>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</si>
  <si>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</si>
  <si>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</si>
  <si>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</si>
  <si>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</si>
  <si>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</si>
  <si>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</si>
  <si>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</si>
  <si>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</si>
  <si>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</si>
  <si>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</si>
  <si>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</si>
  <si>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</si>
  <si>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</si>
  <si>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</si>
  <si>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</si>
  <si>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</si>
  <si>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</si>
  <si>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</si>
  <si>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</si>
  <si>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</si>
  <si>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</si>
  <si>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</si>
  <si>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</si>
  <si>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</si>
  <si>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</si>
  <si>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</si>
  <si>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</si>
  <si>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</si>
  <si>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</si>
  <si>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</si>
  <si>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</si>
  <si>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</si>
  <si>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</si>
  <si>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</si>
  <si>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</si>
  <si>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</si>
  <si>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</si>
  <si>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</si>
  <si>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</si>
  <si>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</si>
  <si>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</si>
  <si>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</si>
  <si>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</si>
  <si>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</si>
  <si>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</si>
  <si>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</si>
  <si>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</si>
  <si>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</si>
  <si>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</si>
  <si>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</si>
  <si>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</si>
  <si>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</si>
  <si>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</si>
  <si>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</si>
  <si>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</si>
  <si>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</si>
  <si>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</si>
  <si>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</si>
  <si>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</si>
  <si>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</si>
  <si>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</si>
  <si>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</si>
  <si>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</si>
  <si>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</si>
  <si>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</si>
  <si>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</si>
  <si>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</si>
  <si>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</si>
  <si>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</si>
  <si>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</si>
  <si>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</si>
  <si>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</si>
  <si>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</si>
  <si>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</si>
  <si>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</si>
  <si>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</si>
  <si>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</si>
  <si>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</si>
  <si>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</si>
  <si>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</si>
  <si>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</si>
  <si>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</si>
  <si>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</si>
  <si>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</si>
  <si>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</si>
  <si>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</si>
  <si>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</si>
  <si>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</si>
  <si>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</si>
  <si>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</si>
  <si>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</si>
  <si>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</si>
  <si>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</si>
  <si>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</si>
  <si>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</si>
  <si>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</si>
  <si>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</si>
  <si>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</si>
  <si>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</si>
  <si>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</si>
  <si>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</si>
  <si>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</si>
  <si>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</si>
  <si>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</si>
  <si>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</si>
  <si>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</si>
  <si>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</si>
  <si>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</si>
  <si>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</si>
  <si>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</si>
  <si>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</si>
  <si>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</si>
  <si>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</si>
  <si>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</si>
  <si>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</si>
  <si>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</si>
  <si>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</si>
  <si>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</si>
  <si>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</si>
  <si>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</si>
  <si>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</si>
  <si>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</si>
  <si>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</si>
  <si>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</si>
  <si>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</si>
  <si>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</si>
  <si>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</si>
  <si>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</si>
  <si>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</si>
  <si>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</si>
  <si>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</si>
  <si>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</si>
  <si>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</si>
  <si>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</si>
  <si>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</si>
  <si>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</si>
  <si>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</si>
  <si>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</si>
  <si>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</si>
  <si>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</si>
  <si>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</si>
  <si>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</si>
  <si>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</si>
  <si>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</si>
  <si>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</si>
  <si>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</si>
  <si>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</si>
  <si>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</si>
  <si>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</si>
  <si>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</si>
  <si>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</si>
  <si>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</si>
  <si>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</si>
  <si>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</si>
  <si>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</si>
  <si>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</si>
  <si>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</si>
  <si>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</si>
  <si>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</si>
  <si>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</si>
  <si>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</si>
  <si>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</si>
  <si>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</si>
  <si>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</si>
  <si>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</si>
  <si>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</si>
  <si>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</si>
  <si>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</si>
  <si>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</si>
  <si>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</si>
  <si>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</si>
  <si>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</si>
  <si>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</si>
  <si>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</si>
  <si>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</si>
  <si>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</si>
  <si>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</si>
  <si>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</si>
  <si>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</si>
  <si>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</si>
  <si>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</si>
  <si>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</si>
  <si>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</si>
  <si>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</si>
  <si>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</si>
  <si>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</si>
  <si>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</si>
  <si>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</si>
  <si>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</si>
  <si>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</si>
  <si>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</si>
  <si>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</si>
  <si>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</si>
  <si>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</si>
  <si>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</si>
  <si>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</si>
  <si>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</si>
  <si>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</si>
  <si>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</si>
  <si>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</si>
  <si>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</si>
  <si>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</si>
  <si>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</si>
  <si>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</si>
  <si>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</si>
  <si>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</si>
  <si>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</si>
  <si>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</si>
  <si>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</si>
  <si>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</si>
  <si>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</si>
  <si>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</si>
  <si>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</si>
  <si>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</si>
  <si>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</si>
  <si>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</si>
  <si>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</si>
  <si>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</si>
  <si>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</si>
  <si>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</si>
  <si>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</si>
  <si>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</si>
  <si>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</si>
  <si>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</si>
  <si>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</si>
  <si>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</si>
  <si>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</si>
  <si>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</si>
  <si>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</si>
  <si>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</si>
  <si>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</si>
  <si>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</si>
  <si>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</si>
  <si>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</si>
  <si>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</si>
  <si>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</si>
  <si>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</si>
  <si>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</si>
  <si>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</si>
  <si>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</si>
  <si>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</si>
  <si>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</si>
  <si>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</si>
  <si>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</si>
  <si>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</si>
  <si>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</si>
  <si>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</si>
  <si>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</si>
  <si>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</si>
  <si>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</si>
  <si>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</si>
  <si>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</si>
  <si>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</si>
  <si>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</si>
  <si>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</si>
  <si>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</si>
  <si>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</si>
  <si>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</si>
  <si>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</si>
  <si>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</si>
  <si>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</si>
  <si>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</si>
  <si>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</si>
  <si>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</si>
  <si>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</si>
  <si>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</si>
  <si>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</si>
  <si>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</si>
  <si>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</si>
  <si>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</si>
  <si>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</si>
  <si>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</si>
  <si>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</si>
  <si>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</si>
  <si>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</si>
  <si>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</si>
  <si>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</si>
  <si>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</si>
  <si>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</si>
  <si>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</si>
  <si>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</si>
  <si>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</si>
  <si>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</si>
  <si>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</si>
  <si>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</si>
  <si>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</si>
  <si>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</si>
  <si>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</si>
  <si>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</si>
  <si>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</si>
  <si>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</si>
  <si>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</si>
  <si>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</si>
  <si>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</si>
  <si>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</si>
  <si>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</si>
  <si>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</si>
  <si>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</si>
  <si>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</si>
  <si>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</si>
  <si>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</si>
  <si>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</si>
  <si>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</si>
  <si>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</si>
  <si>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</si>
  <si>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</si>
  <si>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</si>
  <si>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</si>
  <si>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</si>
  <si>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</si>
  <si>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</si>
  <si>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</si>
  <si>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</si>
  <si>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</si>
  <si>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</si>
  <si>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</si>
  <si>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</si>
  <si>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</si>
  <si>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</si>
  <si>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</si>
  <si>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</si>
  <si>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</si>
  <si>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</si>
  <si>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</si>
  <si>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</si>
  <si>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</si>
  <si>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</si>
  <si>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</si>
  <si>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</si>
  <si>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</si>
  <si>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</si>
  <si>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</si>
  <si>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</si>
  <si>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</si>
  <si>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</si>
  <si>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</si>
  <si>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</si>
  <si>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</si>
  <si>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</si>
  <si>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</si>
  <si>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</si>
  <si>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</si>
  <si>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</si>
  <si>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</si>
  <si>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</si>
  <si>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</si>
  <si>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</si>
  <si>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</si>
  <si>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</si>
  <si>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</si>
  <si>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</si>
  <si>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</si>
  <si>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</si>
  <si>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</si>
  <si>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</si>
  <si>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</si>
  <si>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</si>
  <si>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</si>
  <si>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</si>
  <si>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</si>
  <si>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</si>
  <si>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</si>
  <si>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</si>
  <si>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</si>
  <si>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</si>
  <si>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</si>
  <si>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</si>
  <si>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</si>
  <si>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</si>
  <si>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</si>
  <si>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</si>
  <si>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</si>
  <si>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</si>
  <si>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</si>
  <si>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</si>
  <si>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</si>
  <si>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</si>
  <si>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</si>
  <si>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</si>
  <si>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</si>
  <si>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</si>
  <si>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</si>
  <si>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</si>
  <si>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</si>
  <si>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</si>
  <si>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</si>
  <si>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</si>
  <si>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</si>
  <si>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</si>
  <si>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</si>
  <si>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</si>
  <si>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</si>
  <si>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</si>
  <si>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</si>
  <si>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</si>
  <si>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</si>
  <si>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</si>
  <si>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</si>
  <si>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</si>
  <si>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</si>
  <si>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</si>
  <si>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</si>
  <si>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</si>
  <si>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</si>
  <si>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</si>
  <si>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</si>
  <si>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</si>
  <si>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</si>
  <si>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</si>
  <si>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</si>
  <si>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</si>
  <si>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</si>
  <si>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</si>
  <si>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</si>
  <si>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</si>
  <si>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</si>
  <si>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</si>
  <si>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</si>
  <si>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</si>
  <si>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</si>
  <si>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</si>
  <si>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</si>
  <si>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</si>
  <si>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</si>
  <si>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</si>
  <si>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</si>
  <si>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</si>
  <si>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</si>
  <si>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</si>
  <si>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</si>
  <si>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</si>
  <si>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</si>
  <si>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</si>
  <si>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</si>
  <si>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</si>
  <si>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</si>
  <si>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</si>
  <si>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</si>
  <si>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</si>
  <si>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</si>
  <si>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</si>
  <si>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</si>
  <si>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</si>
  <si>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</si>
  <si>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</si>
  <si>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</si>
  <si>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</si>
  <si>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</si>
  <si>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</si>
  <si>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</si>
  <si>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</si>
  <si>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</si>
  <si>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</si>
  <si>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</si>
  <si>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</si>
  <si>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</si>
  <si>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</si>
  <si>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</si>
  <si>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</si>
  <si>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</si>
  <si>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</si>
  <si>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</si>
  <si>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</si>
  <si>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</si>
  <si>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</si>
  <si>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</si>
  <si>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</si>
  <si>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</si>
  <si>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</si>
  <si>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</si>
  <si>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</si>
  <si>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</si>
  <si>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</si>
  <si>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</si>
  <si>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</si>
  <si>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</si>
  <si>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</si>
  <si>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</si>
  <si>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</si>
  <si>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</si>
  <si>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</si>
  <si>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</si>
  <si>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</si>
  <si>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</si>
  <si>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</si>
  <si>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</si>
  <si>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</si>
  <si>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</si>
  <si>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</si>
  <si>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</si>
  <si>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</si>
  <si>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</si>
  <si>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</si>
  <si>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</si>
  <si>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</si>
  <si>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</si>
  <si>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</si>
  <si>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</si>
  <si>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</si>
  <si>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</si>
  <si>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</si>
  <si>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</si>
  <si>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</si>
  <si>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</si>
  <si>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</si>
  <si>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</si>
  <si>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</si>
  <si>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</si>
  <si>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</si>
  <si>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</si>
  <si>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</si>
  <si>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</si>
  <si>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</si>
  <si>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</si>
  <si>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</si>
  <si>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</si>
  <si>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</si>
  <si>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</si>
  <si>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</si>
  <si>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</si>
  <si>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</si>
  <si>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</si>
  <si>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</si>
  <si>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</si>
  <si>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</si>
  <si>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</si>
  <si>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</si>
  <si>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</si>
  <si>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</si>
  <si>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</si>
  <si>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</si>
  <si>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</si>
  <si>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</si>
  <si>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</si>
  <si>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</si>
  <si>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</si>
  <si>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</si>
  <si>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</si>
  <si>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</si>
  <si>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</si>
  <si>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</si>
  <si>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</si>
  <si>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</si>
  <si>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</si>
  <si>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</si>
  <si>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</si>
  <si>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</si>
  <si>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</si>
  <si>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</si>
  <si>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</si>
  <si>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</si>
  <si>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</si>
  <si>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</si>
  <si>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</si>
  <si>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</si>
  <si>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</si>
  <si>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</si>
  <si>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</si>
  <si>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</si>
  <si>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</si>
  <si>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</si>
  <si>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</si>
  <si>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</si>
  <si>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</si>
  <si>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</si>
  <si>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</si>
  <si>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</si>
  <si>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</si>
  <si>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</si>
  <si>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</si>
  <si>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</si>
  <si>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</si>
  <si>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</si>
  <si>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</si>
  <si>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</si>
  <si>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</si>
  <si>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</si>
  <si>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</si>
  <si>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</si>
  <si>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</si>
  <si>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</si>
  <si>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</si>
  <si>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</si>
  <si>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</si>
  <si>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</si>
  <si>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</si>
  <si>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</si>
  <si>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</si>
  <si>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</si>
  <si>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</si>
  <si>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</si>
  <si>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</si>
  <si>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</si>
  <si>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</si>
  <si>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</si>
  <si>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</si>
  <si>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</si>
  <si>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</si>
  <si>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</si>
  <si>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</si>
  <si>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</si>
  <si>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</si>
  <si>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</si>
  <si>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</si>
  <si>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</si>
  <si>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</si>
  <si>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</si>
  <si>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</si>
  <si>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</si>
  <si>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</si>
  <si>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</si>
  <si>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</si>
  <si>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</si>
  <si>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</si>
  <si>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</si>
  <si>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</si>
  <si>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</si>
  <si>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</si>
  <si>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</si>
  <si>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</si>
  <si>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</si>
  <si>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</si>
  <si>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</si>
  <si>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</si>
  <si>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</si>
  <si>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</si>
  <si>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</si>
  <si>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</si>
  <si>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</si>
  <si>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</si>
  <si>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</si>
  <si>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</si>
  <si>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</si>
  <si>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</si>
  <si>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</si>
  <si>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</si>
  <si>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</si>
  <si>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</si>
  <si>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</si>
  <si>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</si>
  <si>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</si>
  <si>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</si>
  <si>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</si>
  <si>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</si>
  <si>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</si>
  <si>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</si>
  <si>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</si>
  <si>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</si>
  <si>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</si>
  <si>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</si>
  <si>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</si>
  <si>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</si>
  <si>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</si>
  <si>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</si>
  <si>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</si>
  <si>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</si>
  <si>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</si>
  <si>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</si>
  <si>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</si>
  <si>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</si>
  <si>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</si>
  <si>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</si>
  <si>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</si>
  <si>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</si>
  <si>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</si>
  <si>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</si>
  <si>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</si>
  <si>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</si>
  <si>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</si>
  <si>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</si>
  <si>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</si>
  <si>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</si>
  <si>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</si>
  <si>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</si>
  <si>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</si>
  <si>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</si>
  <si>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</si>
  <si>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</si>
  <si>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</si>
  <si>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</si>
  <si>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</si>
  <si>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</si>
  <si>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</si>
  <si>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</si>
  <si>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</si>
  <si>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</si>
  <si>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</si>
  <si>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</si>
  <si>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</si>
  <si>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</si>
  <si>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</si>
  <si>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</si>
  <si>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</si>
  <si>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</si>
  <si>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</si>
  <si>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</si>
  <si>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</si>
  <si>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</si>
  <si>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</si>
  <si>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</si>
  <si>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</si>
  <si>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</si>
  <si>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</si>
  <si>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</si>
  <si>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</si>
  <si>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</si>
  <si>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</si>
  <si>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</si>
  <si>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</si>
  <si>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</si>
  <si>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</si>
  <si>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</si>
  <si>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</si>
  <si>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</si>
  <si>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</si>
  <si>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</si>
  <si>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</si>
  <si>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</si>
  <si>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</si>
  <si>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</si>
  <si>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</si>
  <si>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</si>
  <si>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</si>
  <si>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</si>
  <si>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</si>
  <si>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</si>
  <si>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</si>
  <si>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</si>
  <si>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</si>
  <si>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</si>
  <si>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</si>
  <si>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</si>
  <si>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</si>
  <si>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</si>
  <si>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</si>
  <si>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</si>
  <si>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</si>
  <si>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</si>
  <si>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</si>
  <si>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</si>
  <si>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</si>
  <si>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</si>
  <si>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</si>
  <si>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</si>
  <si>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</si>
  <si>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</si>
  <si>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</si>
  <si>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</si>
  <si>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</si>
  <si>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</si>
  <si>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</si>
  <si>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</si>
  <si>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</si>
  <si>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</si>
  <si>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</si>
  <si>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</si>
  <si>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</si>
  <si>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</si>
  <si>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</si>
  <si>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</si>
  <si>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</si>
  <si>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</si>
  <si>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</si>
  <si>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</si>
  <si>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</si>
  <si>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</si>
  <si>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</si>
  <si>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</si>
  <si>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</si>
  <si>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</si>
  <si>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</si>
  <si>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</si>
  <si>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</si>
  <si>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</si>
  <si>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</si>
  <si>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</si>
  <si>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</si>
  <si>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</si>
  <si>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</si>
  <si>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</si>
  <si>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</si>
  <si>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</si>
  <si>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</si>
  <si>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</si>
  <si>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</si>
  <si>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</si>
  <si>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</si>
  <si>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</si>
  <si>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</si>
  <si>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</si>
  <si>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</si>
  <si>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</si>
  <si>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</si>
  <si>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</si>
  <si>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</si>
  <si>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</si>
  <si>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</si>
  <si>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</si>
  <si>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</si>
  <si>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</si>
  <si>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</si>
  <si>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</si>
  <si>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</si>
  <si>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</si>
  <si>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</si>
  <si>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</si>
  <si>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</si>
  <si>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</si>
  <si>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</si>
  <si>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</si>
  <si>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</si>
  <si>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</si>
  <si>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</si>
  <si>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</si>
  <si>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</si>
  <si>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</si>
  <si>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</si>
  <si>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</si>
  <si>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</si>
  <si>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</si>
  <si>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</si>
  <si>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</si>
  <si>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</si>
  <si>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</si>
  <si>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</si>
  <si>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</si>
  <si>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</si>
  <si>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</si>
  <si>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</si>
  <si>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</si>
  <si>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</si>
  <si>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</si>
  <si>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</si>
  <si>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</si>
  <si>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</si>
  <si>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</si>
  <si>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</si>
  <si>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</si>
  <si>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</si>
  <si>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</si>
  <si>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</si>
  <si>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</si>
  <si>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</si>
  <si>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</si>
  <si>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</si>
  <si>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</si>
  <si>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</si>
  <si>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</si>
  <si>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</si>
  <si>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</si>
  <si>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</si>
  <si>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</si>
  <si>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</si>
  <si>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</si>
  <si>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</si>
  <si>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</si>
  <si>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</si>
  <si>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</si>
  <si>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</si>
  <si>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</si>
  <si>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</si>
  <si>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</si>
  <si>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</si>
  <si>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</si>
  <si>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</si>
  <si>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</si>
  <si>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</si>
  <si>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</si>
  <si>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</si>
  <si>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</si>
  <si>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</si>
  <si>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</si>
  <si>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</si>
  <si>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</si>
  <si>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</si>
  <si>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</si>
  <si>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</si>
  <si>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</si>
  <si>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</si>
  <si>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</si>
  <si>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</si>
  <si>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</si>
  <si>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</si>
  <si>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</si>
  <si>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</si>
  <si>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</si>
  <si>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</si>
  <si>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</si>
  <si>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</si>
  <si>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</si>
  <si>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</si>
  <si>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</si>
  <si>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</si>
  <si>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</si>
  <si>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</si>
  <si>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</si>
  <si>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</si>
  <si>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</si>
  <si>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</si>
  <si>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</si>
  <si>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</si>
  <si>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</si>
  <si>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</si>
  <si>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</si>
  <si>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</si>
  <si>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</si>
  <si>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</si>
  <si>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</si>
  <si>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</si>
  <si>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</si>
  <si>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</si>
  <si>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</si>
  <si>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</si>
  <si>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</si>
  <si>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</si>
  <si>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</si>
  <si>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</si>
  <si>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</si>
  <si>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</si>
  <si>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</si>
  <si>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</si>
  <si>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</si>
  <si>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</si>
  <si>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</si>
  <si>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</si>
  <si>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</si>
  <si>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</si>
  <si>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</si>
  <si>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</si>
  <si>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</si>
  <si>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</si>
  <si>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</si>
  <si>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</si>
  <si>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</si>
  <si>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</si>
  <si>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</si>
  <si>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</si>
  <si>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</si>
  <si>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</si>
  <si>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</si>
  <si>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</si>
  <si>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</si>
  <si>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</si>
  <si>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</si>
  <si>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</si>
  <si>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</si>
  <si>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</si>
  <si>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</si>
  <si>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</si>
  <si>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</si>
  <si>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</si>
  <si>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</si>
  <si>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</si>
  <si>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</si>
  <si>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</si>
  <si>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</si>
  <si>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</si>
  <si>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</si>
  <si>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</si>
  <si>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</si>
  <si>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</si>
  <si>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</si>
  <si>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</si>
  <si>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</si>
  <si>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</si>
  <si>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</si>
  <si>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</si>
  <si>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</si>
  <si>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</si>
  <si>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</si>
  <si>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</si>
  <si>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</si>
  <si>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</si>
  <si>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</si>
  <si>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</si>
  <si>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</si>
  <si>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</si>
  <si>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</si>
  <si>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</si>
  <si>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</si>
  <si>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</si>
  <si>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</si>
  <si>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</si>
  <si>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</si>
  <si>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</si>
  <si>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</si>
  <si>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</si>
  <si>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</si>
  <si>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</si>
  <si>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</si>
  <si>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</si>
  <si>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</si>
  <si>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</si>
  <si>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</si>
  <si>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</si>
  <si>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</si>
  <si>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</si>
  <si>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</si>
  <si>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</si>
  <si>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</si>
  <si>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</si>
  <si>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</si>
  <si>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</si>
  <si>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</si>
  <si>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</si>
  <si>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</si>
  <si>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</si>
  <si>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</si>
  <si>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</si>
  <si>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</si>
  <si>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</si>
  <si>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</si>
  <si>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</si>
  <si>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</si>
  <si>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</si>
  <si>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</si>
  <si>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</si>
  <si>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</si>
  <si>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</si>
  <si>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</si>
  <si>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</si>
  <si>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</si>
  <si>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</si>
  <si>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</si>
  <si>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</si>
  <si>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</si>
  <si>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</si>
  <si>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</si>
  <si>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</si>
  <si>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</si>
  <si>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</si>
  <si>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</si>
  <si>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</si>
  <si>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</si>
  <si>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</si>
  <si>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</si>
  <si>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</si>
  <si>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</si>
  <si>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</si>
  <si>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</si>
  <si>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</si>
  <si>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</si>
  <si>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</si>
  <si>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</si>
  <si>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</si>
  <si>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</si>
  <si>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</si>
  <si>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</si>
  <si>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</si>
  <si>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</si>
  <si>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</si>
  <si>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</si>
  <si>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</si>
  <si>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</si>
  <si>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</si>
  <si>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</si>
  <si>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</si>
  <si>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</si>
  <si>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</si>
  <si>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</si>
  <si>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</si>
  <si>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</si>
  <si>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</si>
  <si>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</si>
  <si>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</si>
  <si>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</si>
  <si>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</si>
  <si>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</si>
  <si>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</si>
  <si>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</si>
  <si>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</si>
  <si>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</si>
  <si>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</si>
  <si>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</si>
  <si>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</si>
  <si>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</si>
  <si>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</si>
  <si>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</si>
  <si>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</si>
  <si>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</si>
  <si>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</si>
  <si>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</si>
  <si>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</si>
  <si>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</si>
  <si>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</si>
  <si>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</si>
  <si>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</si>
  <si>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</si>
  <si>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</si>
  <si>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</si>
  <si>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</si>
  <si>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</si>
  <si>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</si>
  <si>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</si>
  <si>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</si>
  <si>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</si>
  <si>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</si>
  <si>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</si>
  <si>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</si>
  <si>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</si>
  <si>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</si>
  <si>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</si>
  <si>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</si>
  <si>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</si>
  <si>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</si>
  <si>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</si>
  <si>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</si>
  <si>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</si>
  <si>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</si>
  <si>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</si>
  <si>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</si>
  <si>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</si>
  <si>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</si>
  <si>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</si>
  <si>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</si>
  <si>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</si>
  <si>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</si>
  <si>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</si>
  <si>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</si>
  <si>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</si>
  <si>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</si>
  <si>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</si>
  <si>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</si>
  <si>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</si>
  <si>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</si>
  <si>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</si>
  <si>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</si>
  <si>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</si>
  <si>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</si>
  <si>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</si>
  <si>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</si>
  <si>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</si>
  <si>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</si>
  <si>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</si>
  <si>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</si>
  <si>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</si>
  <si>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</si>
  <si>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</si>
  <si>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</si>
  <si>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</si>
  <si>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</si>
  <si>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</si>
  <si>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</si>
  <si>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</si>
  <si>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</si>
  <si>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</si>
  <si>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</si>
  <si>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</si>
  <si>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</si>
  <si>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</si>
  <si>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</si>
  <si>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</si>
  <si>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</si>
  <si>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</si>
  <si>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</si>
  <si>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</si>
  <si>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</si>
  <si>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</si>
  <si>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</si>
  <si>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</si>
  <si>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</si>
  <si>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</si>
  <si>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</si>
  <si>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</si>
  <si>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</si>
  <si>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</si>
  <si>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</si>
  <si>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</si>
  <si>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</si>
  <si>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</si>
  <si>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</si>
  <si>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</si>
  <si>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</si>
  <si>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</si>
  <si>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</si>
  <si>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</si>
  <si>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</si>
  <si>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</si>
  <si>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</si>
  <si>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</si>
  <si>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</si>
  <si>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</si>
  <si>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</si>
  <si>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</si>
  <si>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</si>
  <si>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</si>
  <si>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</si>
  <si>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</si>
  <si>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</si>
  <si>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</si>
  <si>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</si>
  <si>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</si>
  <si>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</si>
  <si>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</si>
  <si>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</si>
  <si>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</si>
  <si>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</si>
  <si>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</si>
  <si>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</si>
  <si>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</si>
  <si>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</si>
  <si>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</si>
  <si>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</si>
  <si>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</si>
  <si>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</si>
  <si>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</si>
  <si>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</si>
  <si>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</si>
  <si>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</si>
  <si>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</si>
  <si>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</si>
  <si>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</si>
  <si>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</si>
  <si>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</si>
  <si>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</si>
  <si>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</si>
  <si>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</si>
  <si>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</si>
  <si>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</si>
  <si>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</si>
  <si>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</si>
  <si>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</si>
  <si>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</si>
  <si>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</si>
  <si>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</si>
  <si>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</si>
  <si>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</si>
  <si>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</si>
  <si>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</si>
  <si>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</si>
  <si>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</si>
  <si>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</si>
  <si>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</si>
  <si>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</si>
  <si>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</si>
  <si>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</si>
  <si>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</si>
  <si>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</si>
  <si>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</si>
  <si>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</si>
  <si>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</si>
  <si>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</si>
  <si>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</si>
  <si>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</si>
  <si>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</si>
  <si>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</si>
  <si>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</si>
  <si>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</si>
  <si>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</si>
  <si>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</si>
  <si>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</si>
  <si>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</si>
  <si>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</si>
  <si>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</si>
  <si>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</si>
  <si>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</si>
  <si>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</si>
  <si>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</si>
  <si>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</si>
  <si>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</si>
  <si>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</si>
  <si>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</si>
  <si>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</si>
  <si>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</si>
  <si>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</si>
  <si>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</si>
  <si>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</si>
  <si>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</si>
  <si>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</si>
  <si>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</si>
  <si>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</si>
  <si>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</si>
  <si>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</si>
  <si>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</si>
  <si>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</si>
  <si>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</si>
  <si>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</si>
  <si>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</si>
  <si>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</si>
  <si>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</si>
  <si>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</si>
  <si>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</si>
  <si>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</si>
  <si>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</si>
  <si>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</si>
  <si>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</si>
  <si>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</si>
  <si>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</si>
  <si>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</si>
  <si>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</si>
  <si>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</si>
  <si>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</si>
  <si>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</si>
  <si>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</si>
  <si>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</si>
  <si>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</si>
  <si>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</si>
  <si>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</si>
  <si>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</si>
  <si>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</si>
  <si>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</si>
  <si>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</si>
  <si>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</si>
  <si>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</si>
  <si>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</si>
  <si>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</si>
  <si>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</si>
  <si>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</si>
  <si>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</si>
  <si>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</si>
  <si>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</si>
  <si>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</si>
  <si>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</si>
  <si>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</si>
  <si>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</si>
  <si>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</si>
  <si>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</si>
  <si>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</si>
  <si>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</si>
  <si>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</si>
  <si>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</si>
  <si>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</si>
  <si>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</si>
  <si>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</si>
  <si>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</si>
  <si>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</si>
  <si>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</si>
  <si>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</si>
  <si>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</si>
  <si>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</si>
  <si>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</si>
  <si>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</si>
  <si>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</si>
  <si>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</si>
  <si>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</si>
  <si>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</si>
  <si>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</si>
  <si>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</si>
  <si>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</si>
  <si>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</si>
  <si>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</si>
  <si>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</si>
  <si>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</si>
  <si>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</si>
  <si>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</si>
  <si>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</si>
  <si>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</si>
  <si>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</si>
  <si>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</si>
  <si>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</si>
  <si>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</si>
  <si>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</si>
  <si>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</si>
  <si>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</si>
  <si>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</si>
  <si>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</si>
  <si>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</si>
  <si>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</si>
  <si>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</si>
  <si>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</si>
  <si>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</si>
  <si>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</si>
  <si>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</si>
  <si>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</si>
  <si>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</si>
  <si>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</si>
  <si>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</si>
  <si>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</si>
  <si>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</si>
  <si>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</si>
  <si>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</si>
  <si>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</si>
  <si>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</si>
  <si>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</si>
  <si>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</si>
  <si>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</si>
  <si>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</si>
  <si>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</si>
  <si>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</si>
  <si>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</si>
  <si>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</si>
  <si>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</si>
  <si>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</si>
  <si>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</si>
  <si>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</si>
  <si>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</si>
  <si>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</si>
  <si>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</si>
  <si>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</si>
  <si>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</si>
  <si>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</si>
  <si>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</si>
  <si>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</si>
  <si>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</si>
  <si>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</si>
  <si>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</si>
  <si>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</si>
  <si>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</si>
  <si>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</si>
  <si>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</si>
  <si>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</si>
  <si>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</si>
  <si>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</si>
  <si>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</si>
  <si>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</si>
  <si>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</si>
  <si>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</si>
  <si>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</si>
  <si>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</si>
  <si>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</si>
  <si>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</si>
  <si>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</si>
  <si>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</si>
  <si>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</si>
  <si>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</si>
  <si>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</si>
  <si>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</si>
  <si>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</si>
  <si>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</si>
  <si>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</si>
  <si>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</si>
  <si>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</si>
  <si>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</si>
  <si>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</si>
  <si>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</si>
  <si>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</si>
  <si>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</si>
  <si>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</si>
  <si>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</si>
  <si>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</si>
  <si>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</si>
  <si>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</si>
  <si>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</si>
  <si>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</si>
  <si>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</si>
  <si>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</si>
  <si>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</si>
  <si>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</si>
  <si>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</si>
  <si>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</si>
  <si>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</si>
  <si>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</si>
  <si>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</si>
  <si>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</si>
  <si>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</si>
  <si>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</si>
  <si>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</si>
  <si>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</si>
  <si>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</si>
  <si>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</si>
  <si>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</si>
  <si>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</si>
  <si>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</si>
  <si>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</si>
  <si>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</si>
  <si>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</si>
  <si>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</si>
  <si>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</si>
  <si>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</si>
  <si>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</si>
  <si>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</si>
  <si>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</si>
  <si>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</si>
  <si>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</si>
  <si>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</si>
  <si>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</si>
  <si>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</si>
  <si>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</si>
  <si>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</si>
  <si>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</si>
  <si>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</si>
  <si>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</si>
  <si>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</si>
  <si>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</si>
  <si>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</si>
  <si>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</si>
  <si>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</si>
  <si>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</si>
  <si>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</si>
  <si>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</si>
  <si>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</si>
  <si>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</si>
  <si>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</si>
  <si>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</si>
  <si>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</si>
  <si>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</si>
  <si>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</si>
  <si>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</si>
  <si>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</si>
  <si>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</si>
  <si>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</si>
  <si>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</si>
  <si>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</si>
  <si>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</si>
  <si>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</si>
  <si>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</si>
  <si>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</si>
  <si>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</si>
  <si>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</si>
  <si>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</si>
  <si>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</si>
  <si>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</si>
  <si>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</si>
  <si>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</si>
  <si>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</si>
  <si>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</si>
  <si>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</si>
  <si>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</si>
  <si>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</si>
  <si>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</si>
  <si>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</si>
  <si>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</si>
  <si>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</si>
  <si>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</si>
  <si>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</si>
  <si>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</si>
  <si>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</si>
  <si>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</si>
  <si>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</si>
  <si>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</si>
  <si>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</si>
  <si>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</si>
  <si>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</si>
  <si>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</si>
  <si>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</si>
  <si>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</si>
  <si>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</si>
  <si>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</si>
  <si>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</si>
  <si>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</si>
  <si>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</si>
  <si>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</si>
  <si>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</si>
  <si>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</si>
  <si>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</si>
  <si>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</si>
  <si>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</si>
  <si>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</si>
  <si>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</si>
  <si>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</si>
  <si>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</si>
  <si>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</si>
  <si>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</si>
  <si>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</si>
  <si>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</si>
  <si>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</si>
  <si>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</si>
  <si>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</si>
  <si>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</si>
  <si>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</si>
  <si>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</si>
  <si>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</si>
  <si>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</si>
  <si>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</si>
  <si>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</si>
  <si>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</si>
  <si>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</si>
  <si>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</si>
  <si>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</si>
  <si>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</si>
  <si>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</si>
  <si>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</si>
  <si>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</si>
  <si>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</si>
  <si>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</si>
  <si>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</si>
  <si>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</si>
  <si>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</si>
  <si>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</si>
  <si>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</si>
  <si>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</si>
  <si>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</si>
  <si>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</si>
  <si>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</si>
  <si>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</si>
  <si>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</si>
  <si>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</si>
  <si>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</si>
  <si>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</si>
  <si>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</si>
  <si>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</si>
  <si>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</si>
  <si>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</si>
  <si>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</si>
  <si>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</si>
  <si>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</si>
  <si>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</si>
  <si>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</si>
  <si>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</si>
  <si>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</si>
  <si>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</si>
  <si>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</si>
  <si>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</si>
  <si>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</si>
  <si>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</si>
  <si>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</si>
  <si>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</si>
  <si>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</si>
  <si>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</si>
  <si>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</si>
  <si>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</si>
  <si>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</si>
  <si>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</si>
  <si>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</si>
  <si>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</si>
  <si>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</si>
  <si>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</si>
  <si>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</si>
  <si>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</si>
  <si>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</si>
  <si>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</si>
  <si>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</si>
  <si>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</si>
  <si>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</si>
  <si>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</si>
  <si>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</si>
  <si>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</si>
  <si>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</si>
  <si>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</si>
  <si>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</si>
  <si>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</si>
  <si>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</si>
  <si>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</si>
  <si>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</si>
  <si>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</si>
  <si>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</si>
  <si>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</si>
  <si>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</si>
  <si>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</si>
  <si>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</si>
  <si>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</si>
  <si>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</si>
  <si>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</si>
  <si>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</si>
  <si>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</si>
  <si>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</si>
  <si>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</si>
  <si>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</si>
  <si>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</si>
  <si>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</si>
  <si>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</si>
  <si>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</si>
  <si>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</si>
  <si>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</si>
  <si>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</si>
  <si>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</si>
  <si>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</si>
  <si>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</si>
  <si>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</si>
  <si>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</si>
  <si>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</si>
  <si>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</si>
  <si>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</si>
  <si>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</si>
  <si>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</si>
  <si>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</si>
  <si>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</si>
  <si>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</si>
  <si>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</si>
  <si>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</si>
  <si>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</si>
  <si>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</si>
  <si>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</si>
  <si>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</si>
  <si>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</si>
  <si>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</si>
  <si>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</si>
  <si>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</si>
  <si>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</si>
  <si>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</si>
  <si>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</si>
  <si>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</si>
  <si>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</si>
  <si>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</si>
  <si>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</si>
  <si>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</si>
  <si>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</si>
  <si>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</si>
  <si>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</si>
  <si>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</si>
  <si>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</si>
  <si>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</si>
  <si>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</si>
  <si>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</si>
  <si>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</si>
  <si>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</si>
  <si>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</si>
  <si>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</si>
  <si>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</si>
  <si>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</si>
  <si>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</si>
  <si>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</si>
  <si>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</si>
  <si>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</si>
  <si>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</si>
  <si>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</si>
  <si>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</si>
  <si>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</si>
  <si>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</si>
  <si>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</si>
  <si>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</si>
  <si>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</si>
  <si>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</si>
  <si>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</si>
  <si>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</si>
  <si>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</si>
  <si>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</si>
  <si>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</si>
  <si>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</si>
  <si>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</si>
  <si>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</si>
  <si>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</si>
  <si>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</si>
  <si>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</si>
  <si>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</si>
  <si>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</si>
  <si>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</si>
  <si>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</si>
  <si>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</si>
  <si>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</si>
  <si>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</si>
  <si>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</si>
  <si>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</si>
  <si>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</si>
  <si>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</si>
  <si>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</si>
  <si>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</si>
  <si>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</si>
  <si>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</si>
  <si>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</si>
  <si>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</si>
  <si>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</si>
  <si>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</si>
  <si>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</si>
  <si>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</si>
  <si>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</si>
  <si>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</si>
  <si>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</si>
  <si>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</si>
  <si>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</si>
  <si>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</si>
  <si>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</si>
  <si>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</si>
  <si>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</si>
  <si>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</si>
  <si>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</si>
  <si>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</si>
  <si>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</si>
  <si>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</si>
  <si>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</si>
  <si>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</si>
  <si>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</si>
  <si>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</si>
  <si>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</si>
  <si>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</si>
  <si>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</si>
  <si>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</si>
  <si>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</si>
  <si>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</si>
  <si>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</si>
  <si>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</si>
  <si>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</si>
  <si>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</si>
  <si>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</si>
  <si>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</si>
  <si>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</si>
  <si>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</si>
  <si>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</si>
  <si>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</si>
  <si>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</si>
  <si>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</si>
  <si>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</si>
  <si>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</si>
  <si>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</si>
  <si>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</si>
  <si>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</si>
  <si>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</si>
  <si>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</si>
  <si>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</si>
  <si>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</si>
  <si>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</si>
  <si>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</si>
  <si>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</si>
  <si>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</si>
  <si>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</si>
  <si>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</si>
  <si>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</si>
  <si>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</si>
  <si>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</si>
  <si>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</si>
  <si>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</si>
  <si>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</si>
  <si>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</si>
  <si>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</si>
  <si>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</si>
  <si>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</si>
  <si>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</si>
  <si>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</si>
  <si>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</si>
  <si>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</si>
  <si>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</si>
  <si>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</si>
  <si>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</si>
  <si>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</si>
  <si>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</si>
  <si>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</si>
  <si>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</si>
  <si>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</si>
  <si>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</si>
  <si>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</si>
  <si>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</si>
  <si>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</si>
  <si>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</si>
  <si>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</si>
  <si>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</si>
  <si>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</si>
  <si>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</si>
  <si>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</si>
  <si>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</si>
  <si>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</si>
  <si>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</si>
  <si>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</si>
  <si>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</si>
  <si>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</si>
  <si>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</si>
  <si>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</si>
  <si>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</si>
  <si>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</si>
  <si>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</si>
  <si>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</si>
  <si>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</si>
  <si>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</si>
  <si>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</si>
  <si>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</si>
  <si>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</si>
  <si>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</si>
  <si>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</si>
  <si>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</si>
  <si>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</si>
  <si>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</si>
  <si>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</si>
  <si>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</si>
  <si>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</si>
  <si>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</si>
  <si>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</si>
  <si>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</si>
  <si>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</si>
  <si>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</si>
  <si>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</si>
  <si>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</si>
  <si>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</si>
  <si>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</si>
  <si>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</si>
  <si>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</si>
  <si>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</si>
  <si>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</si>
  <si>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</si>
  <si>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</si>
  <si>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</si>
  <si>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</si>
  <si>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</si>
  <si>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</si>
  <si>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</si>
  <si>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</si>
  <si>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</si>
  <si>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</si>
  <si>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</si>
  <si>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</si>
  <si>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</si>
  <si>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</si>
  <si>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</si>
  <si>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</si>
  <si>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</si>
  <si>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</si>
  <si>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</si>
  <si>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</si>
  <si>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</si>
  <si>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</si>
  <si>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</si>
  <si>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</si>
  <si>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</si>
  <si>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</si>
  <si>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</si>
  <si>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</si>
  <si>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</si>
  <si>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</si>
  <si>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</si>
  <si>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</si>
  <si>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</si>
  <si>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</si>
  <si>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</si>
  <si>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</si>
  <si>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</si>
  <si>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</si>
  <si>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</si>
  <si>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</si>
  <si>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</si>
  <si>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</si>
  <si>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</si>
  <si>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</si>
  <si>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</si>
  <si>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</si>
  <si>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</si>
  <si>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</si>
  <si>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</si>
  <si>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</si>
  <si>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</si>
  <si>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</si>
  <si>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</si>
  <si>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</si>
  <si>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</si>
  <si>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</si>
  <si>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</si>
  <si>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</si>
  <si>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</si>
  <si>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</si>
  <si>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</si>
  <si>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</si>
  <si>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</si>
  <si>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</si>
  <si>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</si>
  <si>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</si>
  <si>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</si>
  <si>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</si>
  <si>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</si>
  <si>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</si>
  <si>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</si>
  <si>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</si>
  <si>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</si>
  <si>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</si>
  <si>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</si>
  <si>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</si>
  <si>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</si>
  <si>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</si>
  <si>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</si>
  <si>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</si>
  <si>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</si>
  <si>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</si>
  <si>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</si>
  <si>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</si>
  <si>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</si>
  <si>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</si>
  <si>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</si>
  <si>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</si>
  <si>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</si>
  <si>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</si>
  <si>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</si>
  <si>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</si>
  <si>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</si>
  <si>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</si>
  <si>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</si>
  <si>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</si>
  <si>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</si>
  <si>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</si>
  <si>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</si>
  <si>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</si>
  <si>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</si>
  <si>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</si>
  <si>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</si>
  <si>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</si>
  <si>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</si>
  <si>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</si>
  <si>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</si>
  <si>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</si>
  <si>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</si>
  <si>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</si>
  <si>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</si>
  <si>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</si>
  <si>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</si>
  <si>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</si>
  <si>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</si>
  <si>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</si>
  <si>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</si>
  <si>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</si>
  <si>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</si>
  <si>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</si>
  <si>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</si>
  <si>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</si>
  <si>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</si>
  <si>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</si>
  <si>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</si>
  <si>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</si>
  <si>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</si>
  <si>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</si>
  <si>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</si>
  <si>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</si>
  <si>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</si>
  <si>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</si>
  <si>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</si>
  <si>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</si>
  <si>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</si>
  <si>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</si>
  <si>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</si>
  <si>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</si>
  <si>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</si>
  <si>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</si>
  <si>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</si>
  <si>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</si>
  <si>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</si>
  <si>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</si>
  <si>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</si>
  <si>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</si>
  <si>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</si>
  <si>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</si>
  <si>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</si>
  <si>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</si>
  <si>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</si>
  <si>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</si>
  <si>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</si>
  <si>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</si>
  <si>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</si>
  <si>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</si>
  <si>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</si>
  <si>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</si>
  <si>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</si>
  <si>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</si>
  <si>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</si>
  <si>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</si>
  <si>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</si>
  <si>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</si>
  <si>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</si>
  <si>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</si>
  <si>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</si>
  <si>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</si>
  <si>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</si>
  <si>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</si>
  <si>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</si>
  <si>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</si>
  <si>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</si>
  <si>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</si>
  <si>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</si>
  <si>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</si>
  <si>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</si>
  <si>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</si>
  <si>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</si>
  <si>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</si>
  <si>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</si>
  <si>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</si>
  <si>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</si>
  <si>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</si>
  <si>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</si>
  <si>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</si>
  <si>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</si>
  <si>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</si>
  <si>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</si>
  <si>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</si>
  <si>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</si>
  <si>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</si>
  <si>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</si>
  <si>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</si>
  <si>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</si>
  <si>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</si>
  <si>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</si>
  <si>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</si>
  <si>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</si>
  <si>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</si>
  <si>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</si>
  <si>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</si>
  <si>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</si>
  <si>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</si>
  <si>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</si>
  <si>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</si>
  <si>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</si>
  <si>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</si>
  <si>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</si>
  <si>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</si>
  <si>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</si>
  <si>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</si>
  <si>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</si>
  <si>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</si>
  <si>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</si>
  <si>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</si>
  <si>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</si>
  <si>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</si>
  <si>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</si>
  <si>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</si>
  <si>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</si>
  <si>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</si>
  <si>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</si>
  <si>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</si>
  <si>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</si>
  <si>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</si>
  <si>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</si>
  <si>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</si>
  <si>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</si>
  <si>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</si>
  <si>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</si>
  <si>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</si>
  <si>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</si>
  <si>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</si>
  <si>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</si>
  <si>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</si>
  <si>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</si>
  <si>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</si>
  <si>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</si>
  <si>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</si>
  <si>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</si>
  <si>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</si>
  <si>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</si>
  <si>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</si>
  <si>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</si>
  <si>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</si>
  <si>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</si>
  <si>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</si>
  <si>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</si>
  <si>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</si>
  <si>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</si>
  <si>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</si>
  <si>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</si>
  <si>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</si>
  <si>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</si>
  <si>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</si>
  <si>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</si>
  <si>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</si>
  <si>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</si>
  <si>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</si>
  <si>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</si>
  <si>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</si>
  <si>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</si>
  <si>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</si>
  <si>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</si>
  <si>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</si>
  <si>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</si>
  <si>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</si>
  <si>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</si>
  <si>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</si>
  <si>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</si>
  <si>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</si>
  <si>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</si>
  <si>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</si>
  <si>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</si>
  <si>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</si>
  <si>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</si>
  <si>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</si>
  <si>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</si>
  <si>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</si>
  <si>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</si>
  <si>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</si>
  <si>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</si>
  <si>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</si>
  <si>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</si>
  <si>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</si>
  <si>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</si>
  <si>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</si>
  <si>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</si>
  <si>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</si>
  <si>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</si>
  <si>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</si>
  <si>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</si>
  <si>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</si>
  <si>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</si>
  <si>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</si>
  <si>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</si>
  <si>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</si>
  <si>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</si>
  <si>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</si>
  <si>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</si>
  <si>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</si>
  <si>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</si>
  <si>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</si>
  <si>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</si>
  <si>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</si>
  <si>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</si>
  <si>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</si>
  <si>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</si>
  <si>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</si>
  <si>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</si>
  <si>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</si>
  <si>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</si>
  <si>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</si>
  <si>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</si>
  <si>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</si>
  <si>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</si>
  <si>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</si>
  <si>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</si>
  <si>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</si>
  <si>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</si>
  <si>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</si>
  <si>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</si>
  <si>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</si>
  <si>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</si>
  <si>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</si>
  <si>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</si>
  <si>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</si>
  <si>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</si>
  <si>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</si>
  <si>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</si>
  <si>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</si>
  <si>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</si>
  <si>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</si>
  <si>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</si>
  <si>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</si>
  <si>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</si>
  <si>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</si>
  <si>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</si>
  <si>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</si>
  <si>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</si>
  <si>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</si>
  <si>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</si>
  <si>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</si>
  <si>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</si>
  <si>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</si>
  <si>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</si>
  <si>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</si>
  <si>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</si>
  <si>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</si>
  <si>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</si>
  <si>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</si>
  <si>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</si>
  <si>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</si>
  <si>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</si>
  <si>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</si>
  <si>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</si>
  <si>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</si>
  <si>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</si>
  <si>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</si>
  <si>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</si>
  <si>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</si>
  <si>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</si>
  <si>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</si>
  <si>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</si>
  <si>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</si>
  <si>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</si>
  <si>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</si>
  <si>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</si>
  <si>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</si>
  <si>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</si>
  <si>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</si>
  <si>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</si>
  <si>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</si>
  <si>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</si>
  <si>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</si>
  <si>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</si>
  <si>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</si>
  <si>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</si>
  <si>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</si>
  <si>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</si>
  <si>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</si>
  <si>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</si>
  <si>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</si>
  <si>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</si>
  <si>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</si>
  <si>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</si>
  <si>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</si>
  <si>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</si>
  <si>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</si>
  <si>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</si>
  <si>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</si>
  <si>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</si>
  <si>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</si>
  <si>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</si>
  <si>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</si>
  <si>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</si>
  <si>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</si>
  <si>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</si>
  <si>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</si>
  <si>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</si>
  <si>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</si>
  <si>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</si>
  <si>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</si>
  <si>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</si>
  <si>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</si>
  <si>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</si>
  <si>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</si>
  <si>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</si>
  <si>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</si>
  <si>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</si>
  <si>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</si>
  <si>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</si>
  <si>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</si>
  <si>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</si>
  <si>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</si>
  <si>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</si>
  <si>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</si>
  <si>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</si>
  <si>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</si>
  <si>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</si>
  <si>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</si>
  <si>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</si>
  <si>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</si>
  <si>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</si>
  <si>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</si>
  <si>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</si>
  <si>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</si>
  <si>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</si>
  <si>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</si>
  <si>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</si>
  <si>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</si>
  <si>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</si>
  <si>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</si>
  <si>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</si>
  <si>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</si>
  <si>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</si>
  <si>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</si>
  <si>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</si>
  <si>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</si>
  <si>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</si>
  <si>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</si>
  <si>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</si>
  <si>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</si>
  <si>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</si>
  <si>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</si>
  <si>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</si>
  <si>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</si>
  <si>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</si>
  <si>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</si>
  <si>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</si>
  <si>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</si>
  <si>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</si>
  <si>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</si>
  <si>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</si>
  <si>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</si>
  <si>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</si>
  <si>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</si>
  <si>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</si>
  <si>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</si>
  <si>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</si>
  <si>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</si>
  <si>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</si>
  <si>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</si>
  <si>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</si>
  <si>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</si>
  <si>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</si>
  <si>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</si>
  <si>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</si>
  <si>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</si>
  <si>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</si>
  <si>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</si>
  <si>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</si>
  <si>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</si>
  <si>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</si>
  <si>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</si>
  <si>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</si>
  <si>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</si>
  <si>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</si>
  <si>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</si>
  <si>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</si>
  <si>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</si>
  <si>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</si>
  <si>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</si>
  <si>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</si>
  <si>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</si>
  <si>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</si>
  <si>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</si>
  <si>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</si>
  <si>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</si>
  <si>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</si>
  <si>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</si>
  <si>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</si>
  <si>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</si>
  <si>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</si>
  <si>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</si>
  <si>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</si>
  <si>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</si>
  <si>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</si>
  <si>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</si>
  <si>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</si>
  <si>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</si>
  <si>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</si>
  <si>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</si>
  <si>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</si>
  <si>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</si>
  <si>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</si>
  <si>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</si>
  <si>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</si>
  <si>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</si>
  <si>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</si>
  <si>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</si>
  <si>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</si>
  <si>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</si>
  <si>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</si>
  <si>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</si>
  <si>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</si>
  <si>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</si>
  <si>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</si>
  <si>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</si>
  <si>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</si>
  <si>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</si>
  <si>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</si>
  <si>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</si>
  <si>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</si>
  <si>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</si>
  <si>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</si>
  <si>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</si>
  <si>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</si>
  <si>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</si>
  <si>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</si>
  <si>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</si>
  <si>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</si>
  <si>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</si>
  <si>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</si>
  <si>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</si>
  <si>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</si>
  <si>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</si>
  <si>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</si>
  <si>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</si>
  <si>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</si>
  <si>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</si>
  <si>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</si>
  <si>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</si>
  <si>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</si>
  <si>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</si>
  <si>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</si>
  <si>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</si>
  <si>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</si>
  <si>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</si>
  <si>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</si>
  <si>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</si>
  <si>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</si>
  <si>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</si>
  <si>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</si>
  <si>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</si>
  <si>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</si>
  <si>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</si>
  <si>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</si>
  <si>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</si>
  <si>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</si>
  <si>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</si>
  <si>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</si>
  <si>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</si>
  <si>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</si>
  <si>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</si>
  <si>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</si>
  <si>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</si>
  <si>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</si>
  <si>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</si>
  <si>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</si>
  <si>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</si>
  <si>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</si>
  <si>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</si>
  <si>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</si>
  <si>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</si>
  <si>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</si>
  <si>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</si>
  <si>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</si>
  <si>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</si>
  <si>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</si>
  <si>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</si>
  <si>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</si>
  <si>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</si>
  <si>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</si>
  <si>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</si>
  <si>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</si>
  <si>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</si>
  <si>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</si>
  <si>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</si>
  <si>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</si>
  <si>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</si>
  <si>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</si>
  <si>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</si>
  <si>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</si>
  <si>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</si>
  <si>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</si>
  <si>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</si>
  <si>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</si>
  <si>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</si>
  <si>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</si>
  <si>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</si>
  <si>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</si>
  <si>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</si>
  <si>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</si>
  <si>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</si>
  <si>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</si>
  <si>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</si>
  <si>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</si>
  <si>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</si>
  <si>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</si>
  <si>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</si>
  <si>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</si>
  <si>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</si>
  <si>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</si>
  <si>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</si>
  <si>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</si>
  <si>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</si>
  <si>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</si>
  <si>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</si>
  <si>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</si>
  <si>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</si>
  <si>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</si>
  <si>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</si>
  <si>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</si>
  <si>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</si>
  <si>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</si>
  <si>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</si>
  <si>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</si>
  <si>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</si>
  <si>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</si>
  <si>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</si>
  <si>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</si>
  <si>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</si>
  <si>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</si>
  <si>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</si>
  <si>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</si>
  <si>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</si>
  <si>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</si>
  <si>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</si>
  <si>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</si>
  <si>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</si>
  <si>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</si>
  <si>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</si>
  <si>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</si>
  <si>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</si>
  <si>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</si>
  <si>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</si>
  <si>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</si>
  <si>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</si>
  <si>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</si>
  <si>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</si>
  <si>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</si>
  <si>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</si>
  <si>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</si>
  <si>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</si>
  <si>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</si>
  <si>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</si>
  <si>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</si>
  <si>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</si>
  <si>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</si>
  <si>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</si>
  <si>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</si>
  <si>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</si>
  <si>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</si>
  <si>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</si>
  <si>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</si>
  <si>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</si>
  <si>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</si>
  <si>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</si>
  <si>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</si>
  <si>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</si>
  <si>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</si>
  <si>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</si>
  <si>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</si>
  <si>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</si>
  <si>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</si>
  <si>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</si>
  <si>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</si>
  <si>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</si>
  <si>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</si>
  <si>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</si>
  <si>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</si>
  <si>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</si>
  <si>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</si>
  <si>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</si>
  <si>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</si>
  <si>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</si>
  <si>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</si>
  <si>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</si>
  <si>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</si>
  <si>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</si>
  <si>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</si>
  <si>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</si>
  <si>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</si>
  <si>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</si>
  <si>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</si>
  <si>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</si>
  <si>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</si>
  <si>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</si>
  <si>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</si>
  <si>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</si>
  <si>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</si>
  <si>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</si>
  <si>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</si>
  <si>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</si>
  <si>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</si>
  <si>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</si>
  <si>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</si>
  <si>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</si>
  <si>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</si>
  <si>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</si>
  <si>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</si>
  <si>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</si>
  <si>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</si>
  <si>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</si>
  <si>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</si>
  <si>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</si>
  <si>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</si>
  <si>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</si>
  <si>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</si>
  <si>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</si>
  <si>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</si>
  <si>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</si>
  <si>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</si>
  <si>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</si>
  <si>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</si>
  <si>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</si>
  <si>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</si>
  <si>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</si>
  <si>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</si>
  <si>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</si>
  <si>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</si>
  <si>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</si>
  <si>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</si>
  <si>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</si>
  <si>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</si>
  <si>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</si>
  <si>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</si>
  <si>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</si>
  <si>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</si>
  <si>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</si>
  <si>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</si>
  <si>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</si>
  <si>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</si>
  <si>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</si>
  <si>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</si>
  <si>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</si>
  <si>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</si>
  <si>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</si>
  <si>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</si>
  <si>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</si>
  <si>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</si>
  <si>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</si>
  <si>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</si>
  <si>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</si>
  <si>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</si>
  <si>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</si>
  <si>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</si>
  <si>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</si>
  <si>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</si>
  <si>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</si>
  <si>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</si>
  <si>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</si>
  <si>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</si>
  <si>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</si>
  <si>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</si>
  <si>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</si>
  <si>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</si>
  <si>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</si>
  <si>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</si>
  <si>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</si>
  <si>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</si>
  <si>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</si>
  <si>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</si>
  <si>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</si>
  <si>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</si>
  <si>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</si>
  <si>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</si>
  <si>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</si>
  <si>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</si>
  <si>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</si>
  <si>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</si>
  <si>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</si>
  <si>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</si>
  <si>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</si>
  <si>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</si>
  <si>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</si>
  <si>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</si>
  <si>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</si>
  <si>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</si>
  <si>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</si>
  <si>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</si>
  <si>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</si>
  <si>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</si>
  <si>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</si>
  <si>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</si>
  <si>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</si>
  <si>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</si>
  <si>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</si>
  <si>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</si>
  <si>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</si>
  <si>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</si>
  <si>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</si>
  <si>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</si>
  <si>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</si>
  <si>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</si>
  <si>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</si>
  <si>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</si>
  <si>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</si>
  <si>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</si>
  <si>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</si>
  <si>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</si>
  <si>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</si>
  <si>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</si>
  <si>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</si>
  <si>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</si>
  <si>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</si>
  <si>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</si>
  <si>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</si>
  <si>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</si>
  <si>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</si>
  <si>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</si>
  <si>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</si>
  <si>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</si>
  <si>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</si>
  <si>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</si>
  <si>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</si>
  <si>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</si>
  <si>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</si>
  <si>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</si>
  <si>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</si>
  <si>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</si>
  <si>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</si>
  <si>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</si>
  <si>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</si>
  <si>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</si>
  <si>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</si>
  <si>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</si>
  <si>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</si>
  <si>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</si>
  <si>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</si>
  <si>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</si>
  <si>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</si>
  <si>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</si>
  <si>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</si>
  <si>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</si>
  <si>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</si>
  <si>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</si>
  <si>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</si>
  <si>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</si>
  <si>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</si>
  <si>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</si>
  <si>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</si>
  <si>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</si>
  <si>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</si>
  <si>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</si>
  <si>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</si>
  <si>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</si>
  <si>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</si>
  <si>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</si>
  <si>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</si>
  <si>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</si>
  <si>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</si>
  <si>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</si>
  <si>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</si>
  <si>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</si>
  <si>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</si>
  <si>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</si>
  <si>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</si>
  <si>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</si>
  <si>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</si>
  <si>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</si>
  <si>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</si>
  <si>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</si>
  <si>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</si>
  <si>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</si>
  <si>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</si>
  <si>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</si>
  <si>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</si>
  <si>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</si>
  <si>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</si>
  <si>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</si>
  <si>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</si>
  <si>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</si>
  <si>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</si>
  <si>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</si>
  <si>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</si>
  <si>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</si>
  <si>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</si>
  <si>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</si>
  <si>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</si>
  <si>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</si>
  <si>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</si>
  <si>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</si>
  <si>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</si>
  <si>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</si>
  <si>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</si>
  <si>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</si>
  <si>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</si>
  <si>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</si>
  <si>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</si>
  <si>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</si>
  <si>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</si>
  <si>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</si>
  <si>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</si>
  <si>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</si>
  <si>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</si>
  <si>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</si>
  <si>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</si>
  <si>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</si>
  <si>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</si>
  <si>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</si>
  <si>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</si>
  <si>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</si>
  <si>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</si>
  <si>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</si>
  <si>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</si>
  <si>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</si>
  <si>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</si>
  <si>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</si>
  <si>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</si>
  <si>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</si>
  <si>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</si>
  <si>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</si>
  <si>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</si>
  <si>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</si>
  <si>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</si>
  <si>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</si>
  <si>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</si>
  <si>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</si>
  <si>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</si>
  <si>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</si>
  <si>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</si>
  <si>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</si>
  <si>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</si>
  <si>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</si>
  <si>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</si>
  <si>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</si>
  <si>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</si>
  <si>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</si>
  <si>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</si>
  <si>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</si>
  <si>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</si>
  <si>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</si>
  <si>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</si>
  <si>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</si>
  <si>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</si>
  <si>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</si>
  <si>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</si>
  <si>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</si>
  <si>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</si>
  <si>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</si>
  <si>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</si>
  <si>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</si>
  <si>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</si>
  <si>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</si>
  <si>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</si>
  <si>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</si>
  <si>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</si>
  <si>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</si>
  <si>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</si>
  <si>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</si>
  <si>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</si>
  <si>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</si>
  <si>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</si>
  <si>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</si>
  <si>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</si>
  <si>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</si>
  <si>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</si>
  <si>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</si>
  <si>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</si>
  <si>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</si>
  <si>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</si>
  <si>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</si>
  <si>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</si>
  <si>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</si>
  <si>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</si>
  <si>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</si>
  <si>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</si>
  <si>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</si>
  <si>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</si>
  <si>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</si>
  <si>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</si>
  <si>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</si>
  <si>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</si>
  <si>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</si>
  <si>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</si>
  <si>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</si>
  <si>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</si>
  <si>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</si>
  <si>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</si>
  <si>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</si>
  <si>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</si>
  <si>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</si>
  <si>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</si>
  <si>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</si>
  <si>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</si>
  <si>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</si>
  <si>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</si>
  <si>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</si>
  <si>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</si>
  <si>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</si>
  <si>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</si>
  <si>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</si>
  <si>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</si>
  <si>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</si>
  <si>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</si>
  <si>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</si>
  <si>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</si>
  <si>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</si>
  <si>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</si>
  <si>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</si>
  <si>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</si>
  <si>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</si>
  <si>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</si>
  <si>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</si>
  <si>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</si>
  <si>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</si>
  <si>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</si>
  <si>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</si>
  <si>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</si>
  <si>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</si>
  <si>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</si>
  <si>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</si>
  <si>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</si>
  <si>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</si>
  <si>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</si>
  <si>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</si>
  <si>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</si>
  <si>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</si>
  <si>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</si>
  <si>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</si>
  <si>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</si>
  <si>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</si>
  <si>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</si>
  <si>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</si>
  <si>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</si>
  <si>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</si>
  <si>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</si>
  <si>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</si>
  <si>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</si>
  <si>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</si>
  <si>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</si>
  <si>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</si>
  <si>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</si>
  <si>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</si>
  <si>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</si>
  <si>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</si>
  <si>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</si>
  <si>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</si>
  <si>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</si>
  <si>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</si>
  <si>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</si>
  <si>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</si>
  <si>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</si>
  <si>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</si>
  <si>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</si>
  <si>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</si>
  <si>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</si>
  <si>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</si>
  <si>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</si>
  <si>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</si>
  <si>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</si>
  <si>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</si>
  <si>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</si>
  <si>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</si>
  <si>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</si>
  <si>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</si>
  <si>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</si>
  <si>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</si>
  <si>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</si>
  <si>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</si>
  <si>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</si>
  <si>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</si>
  <si>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</si>
  <si>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</si>
  <si>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</si>
  <si>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</si>
  <si>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</si>
  <si>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</si>
  <si>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</si>
  <si>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</si>
  <si>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</si>
  <si>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</si>
  <si>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</si>
  <si>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</si>
  <si>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</si>
  <si>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</si>
  <si>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</si>
  <si>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</si>
  <si>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</si>
  <si>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</si>
  <si>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</si>
  <si>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</si>
  <si>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</si>
  <si>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</si>
  <si>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</si>
  <si>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</si>
  <si>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</si>
  <si>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</si>
  <si>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</si>
  <si>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</si>
  <si>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</si>
  <si>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</si>
  <si>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</si>
  <si>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</si>
  <si>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</si>
  <si>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</si>
  <si>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</si>
  <si>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</si>
  <si>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</si>
  <si>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</si>
  <si>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</si>
  <si>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</si>
  <si>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</si>
  <si>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</si>
  <si>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</si>
  <si>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</si>
  <si>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</si>
  <si>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</si>
  <si>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</si>
  <si>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</si>
  <si>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</si>
  <si>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</si>
  <si>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</si>
  <si>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</si>
  <si>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</si>
  <si>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</si>
  <si>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</si>
  <si>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</si>
  <si>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</si>
  <si>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</si>
  <si>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</si>
  <si>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</si>
  <si>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</si>
  <si>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</si>
  <si>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</si>
  <si>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</si>
  <si>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</si>
  <si>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</si>
  <si>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</si>
  <si>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</si>
  <si>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</si>
  <si>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</si>
  <si>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</si>
  <si>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</si>
  <si>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</si>
  <si>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</si>
  <si>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</si>
  <si>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</si>
  <si>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</si>
  <si>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</si>
  <si>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</si>
  <si>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</si>
  <si>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</si>
  <si>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</si>
  <si>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</si>
  <si>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</si>
  <si>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</si>
  <si>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</si>
  <si>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</si>
  <si>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</si>
  <si>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</si>
  <si>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</si>
  <si>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</si>
  <si>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</si>
  <si>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</si>
  <si>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</si>
  <si>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</si>
  <si>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</si>
  <si>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</si>
  <si>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</si>
  <si>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</si>
  <si>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</si>
  <si>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</si>
  <si>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</si>
  <si>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</si>
  <si>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</si>
  <si>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</si>
  <si>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</si>
  <si>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</si>
  <si>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</si>
  <si>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</si>
  <si>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</si>
  <si>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</si>
  <si>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</si>
  <si>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</si>
  <si>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</si>
  <si>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</si>
  <si>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</si>
  <si>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</si>
  <si>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</si>
  <si>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</si>
  <si>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</si>
  <si>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</si>
  <si>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</si>
  <si>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</si>
  <si>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</si>
  <si>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</si>
  <si>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</si>
  <si>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</si>
  <si>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</si>
  <si>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</si>
  <si>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</si>
  <si>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</si>
  <si>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</si>
  <si>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</si>
  <si>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</si>
  <si>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</si>
  <si>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</si>
  <si>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</si>
  <si>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</si>
  <si>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</si>
  <si>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</si>
  <si>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</si>
  <si>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</si>
  <si>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</si>
  <si>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</si>
  <si>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</si>
  <si>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</si>
  <si>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</si>
  <si>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</si>
  <si>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</si>
  <si>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</si>
  <si>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</si>
  <si>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</si>
  <si>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</si>
  <si>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</si>
  <si>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</si>
  <si>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</si>
  <si>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</si>
  <si>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</si>
  <si>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</si>
  <si>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</si>
  <si>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</si>
  <si>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</si>
  <si>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</si>
  <si>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</si>
  <si>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</si>
  <si>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</si>
  <si>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</si>
  <si>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</si>
  <si>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</si>
  <si>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</si>
  <si>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</si>
  <si>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</si>
  <si>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</si>
  <si>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</si>
  <si>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</si>
  <si>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</si>
  <si>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</si>
  <si>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</si>
  <si>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</si>
  <si>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</si>
  <si>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</si>
  <si>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</si>
  <si>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</si>
  <si>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</si>
  <si>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</si>
  <si>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</si>
  <si>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</si>
  <si>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</si>
  <si>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</si>
  <si>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</si>
  <si>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</si>
  <si>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</si>
  <si>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</si>
  <si>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</si>
  <si>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</si>
  <si>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</si>
  <si>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</si>
  <si>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</si>
  <si>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</si>
  <si>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</si>
  <si>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</si>
  <si>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</si>
  <si>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</si>
  <si>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</si>
  <si>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</si>
  <si>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</si>
  <si>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</si>
  <si>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</si>
  <si>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</si>
  <si>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</si>
  <si>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</si>
  <si>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</si>
  <si>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</si>
  <si>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</si>
  <si>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</si>
  <si>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</si>
  <si>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</si>
  <si>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</si>
  <si>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</si>
  <si>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</si>
  <si>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</si>
  <si>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</si>
  <si>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</si>
  <si>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</si>
  <si>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</si>
  <si>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</si>
  <si>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</si>
  <si>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</si>
  <si>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</si>
  <si>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</si>
  <si>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</si>
  <si>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</si>
  <si>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</si>
  <si>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</si>
  <si>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</si>
  <si>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</si>
  <si>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</si>
  <si>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</si>
  <si>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</si>
  <si>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</si>
  <si>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</si>
  <si>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</si>
  <si>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</si>
  <si>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</si>
  <si>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</si>
  <si>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</si>
  <si>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</si>
  <si>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</si>
  <si>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</si>
  <si>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</si>
  <si>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</si>
  <si>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</si>
  <si>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</si>
  <si>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</si>
  <si>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</si>
  <si>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</si>
  <si>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</si>
  <si>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</si>
  <si>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</si>
  <si>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</si>
  <si>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</si>
  <si>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</si>
  <si>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</si>
  <si>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</si>
  <si>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</si>
  <si>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</si>
  <si>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</si>
  <si>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</si>
  <si>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</si>
  <si>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</si>
  <si>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</si>
  <si>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</si>
  <si>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</si>
  <si>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</si>
  <si>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</si>
  <si>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</si>
  <si>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</si>
  <si>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</si>
  <si>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</si>
  <si>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</si>
  <si>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</si>
  <si>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</si>
  <si>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</si>
  <si>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</si>
  <si>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</si>
  <si>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</si>
  <si>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</si>
  <si>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</si>
  <si>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</si>
  <si>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</si>
  <si>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</si>
  <si>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</si>
  <si>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</si>
  <si>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</si>
  <si>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</si>
  <si>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</si>
  <si>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</si>
  <si>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</si>
  <si>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</si>
  <si>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</si>
  <si>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</si>
  <si>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</si>
  <si>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</si>
  <si>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</si>
  <si>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</si>
  <si>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</si>
  <si>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</si>
  <si>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</si>
  <si>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</si>
  <si>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</si>
  <si>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</si>
  <si>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</si>
  <si>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</si>
  <si>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</si>
  <si>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</si>
  <si>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</si>
  <si>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</si>
  <si>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</si>
  <si>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</si>
  <si>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</si>
  <si>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</si>
  <si>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</si>
  <si>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</si>
  <si>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</si>
  <si>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</si>
  <si>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</si>
  <si>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</si>
  <si>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</si>
  <si>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</si>
  <si>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</si>
  <si>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</si>
  <si>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</si>
  <si>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</si>
  <si>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</si>
  <si>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</si>
  <si>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</si>
  <si>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</si>
  <si>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</si>
  <si>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</si>
  <si>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</si>
  <si>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</si>
  <si>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</si>
  <si>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</si>
  <si>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</si>
  <si>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</si>
  <si>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</si>
  <si>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</si>
  <si>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</si>
  <si>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</si>
  <si>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</si>
  <si>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</si>
  <si>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</si>
  <si>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</si>
  <si>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</si>
  <si>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</si>
  <si>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</si>
  <si>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</si>
  <si>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</si>
  <si>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</si>
  <si>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</si>
  <si>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</si>
  <si>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</si>
  <si>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</si>
  <si>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</si>
  <si>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</si>
  <si>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</si>
  <si>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</si>
  <si>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</si>
  <si>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</si>
  <si>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</si>
  <si>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</si>
  <si>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</si>
  <si>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</si>
  <si>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</si>
  <si>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</si>
  <si>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</si>
  <si>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</si>
  <si>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</si>
  <si>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</si>
  <si>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</si>
  <si>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</si>
  <si>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</si>
  <si>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</si>
  <si>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</si>
  <si>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</si>
  <si>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</si>
  <si>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</si>
  <si>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</si>
  <si>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</si>
  <si>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</si>
  <si>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</si>
  <si>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</si>
  <si>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</si>
  <si>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</si>
  <si>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</si>
  <si>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</si>
  <si>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</si>
  <si>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</si>
  <si>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</si>
  <si>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</si>
  <si>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</si>
  <si>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</si>
  <si>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</si>
  <si>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</si>
  <si>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</si>
  <si>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</si>
  <si>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</si>
  <si>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</si>
  <si>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</si>
  <si>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</si>
  <si>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</si>
  <si>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</si>
  <si>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</si>
  <si>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</si>
  <si>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</si>
  <si>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</si>
  <si>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</si>
  <si>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</si>
  <si>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</si>
  <si>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</si>
  <si>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</si>
  <si>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</si>
  <si>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</si>
  <si>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</si>
  <si>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</si>
  <si>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</si>
  <si>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</si>
  <si>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</si>
  <si>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</si>
  <si>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</si>
  <si>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</si>
  <si>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</si>
  <si>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</si>
  <si>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</si>
  <si>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</si>
  <si>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</si>
  <si>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</si>
  <si>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</si>
  <si>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</si>
  <si>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</si>
  <si>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</si>
  <si>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</si>
  <si>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</si>
  <si>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</si>
  <si>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</si>
  <si>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</si>
  <si>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</si>
  <si>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</si>
  <si>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</si>
  <si>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</si>
  <si>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</si>
  <si>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</si>
  <si>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</si>
  <si>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</si>
  <si>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</si>
  <si>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</si>
  <si>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</si>
  <si>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</si>
  <si>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</si>
  <si>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</si>
  <si>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</si>
  <si>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</si>
  <si>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</si>
  <si>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</si>
  <si>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</si>
  <si>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</si>
  <si>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</si>
  <si>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</si>
  <si>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</si>
  <si>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</si>
  <si>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</si>
  <si>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</si>
  <si>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</si>
  <si>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</si>
  <si>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</si>
  <si>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</si>
  <si>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</si>
  <si>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</si>
  <si>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</si>
  <si>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</si>
  <si>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</si>
  <si>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</si>
  <si>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</si>
  <si>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</si>
  <si>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</si>
  <si>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</si>
  <si>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</si>
  <si>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</si>
  <si>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</si>
  <si>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</si>
  <si>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</si>
  <si>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</si>
  <si>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</si>
  <si>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</si>
  <si>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</si>
  <si>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</si>
  <si>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</si>
  <si>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</si>
  <si>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</si>
  <si>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</si>
  <si>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</si>
  <si>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</si>
  <si>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</si>
  <si>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</si>
  <si>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</si>
  <si>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</si>
  <si>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</si>
  <si>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</si>
  <si>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</si>
  <si>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</si>
  <si>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</si>
  <si>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</si>
  <si>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</si>
  <si>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</si>
  <si>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</si>
  <si>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</si>
  <si>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</si>
  <si>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</si>
  <si>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</si>
  <si>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</si>
  <si>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</si>
  <si>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</si>
  <si>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</si>
  <si>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</si>
  <si>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</si>
  <si>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</si>
  <si>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</si>
  <si>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</si>
  <si>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</si>
  <si>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</si>
  <si>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</si>
  <si>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</si>
  <si>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</si>
  <si>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</si>
  <si>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</si>
  <si>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</si>
  <si>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</si>
  <si>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</si>
  <si>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</si>
  <si>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</si>
  <si>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</si>
  <si>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</si>
  <si>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</si>
  <si>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</si>
  <si>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</si>
  <si>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</si>
  <si>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</si>
  <si>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</si>
  <si>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</si>
  <si>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</si>
  <si>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</si>
  <si>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</si>
  <si>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</si>
  <si>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</si>
  <si>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</si>
  <si>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</si>
  <si>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</si>
  <si>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</si>
  <si>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</si>
  <si>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</si>
  <si>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</si>
  <si>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</si>
  <si>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</si>
  <si>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</si>
  <si>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</si>
  <si>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</si>
  <si>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</si>
  <si>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</si>
  <si>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</si>
  <si>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</si>
  <si>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</si>
  <si>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</si>
  <si>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</si>
  <si>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</si>
  <si>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</si>
  <si>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</si>
  <si>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</si>
  <si>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</si>
  <si>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</si>
  <si>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</si>
  <si>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</si>
  <si>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</si>
  <si>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</si>
  <si>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</si>
  <si>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</si>
  <si>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</si>
  <si>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</si>
  <si>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</si>
  <si>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</si>
  <si>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</si>
  <si>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</si>
  <si>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</si>
  <si>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</si>
  <si>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</si>
  <si>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</si>
  <si>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</si>
  <si>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</si>
  <si>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</si>
  <si>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</si>
  <si>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</si>
  <si>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</si>
  <si>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</si>
  <si>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</si>
  <si>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</si>
  <si>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</si>
  <si>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</si>
  <si>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</si>
  <si>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</si>
  <si>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</si>
  <si>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</si>
  <si>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</si>
  <si>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</si>
  <si>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</si>
  <si>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</si>
  <si>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</si>
  <si>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</si>
  <si>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</si>
  <si>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</si>
  <si>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</si>
  <si>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</si>
  <si>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</si>
  <si>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</si>
  <si>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</si>
  <si>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</si>
  <si>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</si>
  <si>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</si>
  <si>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</si>
  <si>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</si>
  <si>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</si>
  <si>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</si>
  <si>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</si>
  <si>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</si>
  <si>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</si>
  <si>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</si>
  <si>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</si>
  <si>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</si>
  <si>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</si>
  <si>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</si>
  <si>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</si>
  <si>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</si>
  <si>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</si>
  <si>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</si>
  <si>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</si>
  <si>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</si>
  <si>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</si>
  <si>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</si>
  <si>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</si>
  <si>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</si>
  <si>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</si>
  <si>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</si>
  <si>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</si>
  <si>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</si>
  <si>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</si>
  <si>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</si>
  <si>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</si>
  <si>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</si>
  <si>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</si>
  <si>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</si>
  <si>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</si>
  <si>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</si>
  <si>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</si>
  <si>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</si>
  <si>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</si>
  <si>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</si>
  <si>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</si>
  <si>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</si>
  <si>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</si>
  <si>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</si>
  <si>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</si>
  <si>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</si>
  <si>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</si>
  <si>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</si>
  <si>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</si>
  <si>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</si>
  <si>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</si>
  <si>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</si>
  <si>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</si>
  <si>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</si>
  <si>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</si>
  <si>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</si>
  <si>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</si>
  <si>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</si>
  <si>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</si>
  <si>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</si>
  <si>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</si>
  <si>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</si>
  <si>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</si>
  <si>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</si>
  <si>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</si>
  <si>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</si>
  <si>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</si>
  <si>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</si>
  <si>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</si>
  <si>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</si>
  <si>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</si>
  <si>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</si>
  <si>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</si>
  <si>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</si>
  <si>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</si>
  <si>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</si>
  <si>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</si>
  <si>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</si>
  <si>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</si>
  <si>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</si>
  <si>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</si>
  <si>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</si>
  <si>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</si>
  <si>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</si>
  <si>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</si>
  <si>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</si>
  <si>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</si>
  <si>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</si>
  <si>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</si>
  <si>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</si>
  <si>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</si>
  <si>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</si>
  <si>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</si>
  <si>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</si>
  <si>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</si>
  <si>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</si>
  <si>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</si>
  <si>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</si>
  <si>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</si>
  <si>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</si>
  <si>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</si>
  <si>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</si>
  <si>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</si>
  <si>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</si>
  <si>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</si>
  <si>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</si>
  <si>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</si>
  <si>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</si>
  <si>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</si>
  <si>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</si>
  <si>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</si>
  <si>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</si>
  <si>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</si>
  <si>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</si>
  <si>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</si>
  <si>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</si>
  <si>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</si>
  <si>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</si>
  <si>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</si>
  <si>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</si>
  <si>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</si>
  <si>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</si>
  <si>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</si>
  <si>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</si>
  <si>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</si>
  <si>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</si>
  <si>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</si>
  <si>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</si>
  <si>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</si>
  <si>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</si>
  <si>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</si>
  <si>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</si>
  <si>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</si>
  <si>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</si>
  <si>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</si>
  <si>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</si>
  <si>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</si>
  <si>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</si>
  <si>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</si>
  <si>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</si>
  <si>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</si>
  <si>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</si>
  <si>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</si>
  <si>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</si>
  <si>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</si>
  <si>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</si>
  <si>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</si>
  <si>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</si>
  <si>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</si>
  <si>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</si>
  <si>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</si>
  <si>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</si>
  <si>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</si>
  <si>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</si>
  <si>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</si>
  <si>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</si>
  <si>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</si>
  <si>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</si>
  <si>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</si>
  <si>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</si>
  <si>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</si>
  <si>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</si>
  <si>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</si>
  <si>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</si>
  <si>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</si>
  <si>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</si>
  <si>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</si>
  <si>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</si>
  <si>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</si>
  <si>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</si>
  <si>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</si>
  <si>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</si>
  <si>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</si>
  <si>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</si>
  <si>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</si>
  <si>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</si>
  <si>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</si>
  <si>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</si>
  <si>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</si>
  <si>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</si>
  <si>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</si>
  <si>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</si>
  <si>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</si>
  <si>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</si>
  <si>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</si>
  <si>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</si>
  <si>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</si>
  <si>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</si>
  <si>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</si>
  <si>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</si>
  <si>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</si>
  <si>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</si>
  <si>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</si>
  <si>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</si>
  <si>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</si>
  <si>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</si>
  <si>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</si>
  <si>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</si>
  <si>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</si>
  <si>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</si>
  <si>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</si>
  <si>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</si>
  <si>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</si>
  <si>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</si>
  <si>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</si>
  <si>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</si>
  <si>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</si>
  <si>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</si>
  <si>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</si>
  <si>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</si>
  <si>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</si>
  <si>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</si>
  <si>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</si>
  <si>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</si>
  <si>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</si>
  <si>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</si>
  <si>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</si>
  <si>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</si>
  <si>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</si>
  <si>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</si>
  <si>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</si>
  <si>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</si>
  <si>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</si>
  <si>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</si>
  <si>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</si>
  <si>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</si>
  <si>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</si>
  <si>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</si>
  <si>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</si>
  <si>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</si>
  <si>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</si>
  <si>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</si>
  <si>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</si>
  <si>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</si>
  <si>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</si>
  <si>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</si>
  <si>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</si>
  <si>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</si>
  <si>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</si>
  <si>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</si>
  <si>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</si>
  <si>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</si>
  <si>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</si>
  <si>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</si>
  <si>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</si>
  <si>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</si>
  <si>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</si>
  <si>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</si>
  <si>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</si>
  <si>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</si>
  <si>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</si>
  <si>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</si>
  <si>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</si>
  <si>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</si>
  <si>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</si>
  <si>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</si>
  <si>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</si>
  <si>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</si>
  <si>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</si>
  <si>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</si>
  <si>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</si>
  <si>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</si>
  <si>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</si>
  <si>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</si>
  <si>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</si>
  <si>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</si>
  <si>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</si>
  <si>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</si>
  <si>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</si>
  <si>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</si>
  <si>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</si>
  <si>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</si>
  <si>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</si>
  <si>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</si>
  <si>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</si>
  <si>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</si>
  <si>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</si>
  <si>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</si>
  <si>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</si>
  <si>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</si>
  <si>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</si>
  <si>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</si>
  <si>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</si>
  <si>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</si>
  <si>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</si>
  <si>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</si>
  <si>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</si>
  <si>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</si>
  <si>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</si>
  <si>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</si>
  <si>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</si>
  <si>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</si>
  <si>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</si>
  <si>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</si>
  <si>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</si>
  <si>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</si>
  <si>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</si>
  <si>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</si>
  <si>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</si>
  <si>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</si>
  <si>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</si>
  <si>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</si>
  <si>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</si>
  <si>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</si>
  <si>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</si>
  <si>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</si>
  <si>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</si>
  <si>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</si>
  <si>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</si>
  <si>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</si>
  <si>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</si>
  <si>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</si>
  <si>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</si>
  <si>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</si>
  <si>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</si>
  <si>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</si>
  <si>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</si>
  <si>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</si>
  <si>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</si>
  <si>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</si>
  <si>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</si>
  <si>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</si>
  <si>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</si>
  <si>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</si>
  <si>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</si>
  <si>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</si>
  <si>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</si>
  <si>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</si>
  <si>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</si>
  <si>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</si>
  <si>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</si>
  <si>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</si>
  <si>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</si>
  <si>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</si>
  <si>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</si>
  <si>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</si>
  <si>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</si>
  <si>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</si>
  <si>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</si>
  <si>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</si>
  <si>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</si>
  <si>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</si>
  <si>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</si>
  <si>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</si>
  <si>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</si>
  <si>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</si>
  <si>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</si>
  <si>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</si>
  <si>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</si>
  <si>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</si>
  <si>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</si>
  <si>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</si>
  <si>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</si>
  <si>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</si>
  <si>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</si>
  <si>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</si>
  <si>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</si>
  <si>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</si>
  <si>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</si>
  <si>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</si>
  <si>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</si>
  <si>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</si>
  <si>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</si>
  <si>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</si>
  <si>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</si>
  <si>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</si>
  <si>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</si>
  <si>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</si>
  <si>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</si>
  <si>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</si>
  <si>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</si>
  <si>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</si>
  <si>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</si>
  <si>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</si>
  <si>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</si>
  <si>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</si>
  <si>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</si>
  <si>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</si>
  <si>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</si>
  <si>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</si>
  <si>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</si>
  <si>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</si>
  <si>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</si>
  <si>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</si>
  <si>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</si>
  <si>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</si>
  <si>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</si>
  <si>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</si>
  <si>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</si>
  <si>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</si>
  <si>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</si>
  <si>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</si>
  <si>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</si>
  <si>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</si>
  <si>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</si>
  <si>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</si>
  <si>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</si>
  <si>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</si>
  <si>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</si>
  <si>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</si>
  <si>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</si>
  <si>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</si>
  <si>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</si>
  <si>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</si>
  <si>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</si>
  <si>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</si>
  <si>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</si>
  <si>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</si>
  <si>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</si>
  <si>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</si>
  <si>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</si>
  <si>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</si>
  <si>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</si>
  <si>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</si>
  <si>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</si>
  <si>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</si>
  <si>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</si>
  <si>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</si>
  <si>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</si>
  <si>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</si>
  <si>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</si>
  <si>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</si>
  <si>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</si>
  <si>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</si>
  <si>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</si>
  <si>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</si>
  <si>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</si>
  <si>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</si>
  <si>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</si>
  <si>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</si>
  <si>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</si>
  <si>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</si>
  <si>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</si>
  <si>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</si>
  <si>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</si>
  <si>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</si>
  <si>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</si>
  <si>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</si>
  <si>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</si>
  <si>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</si>
  <si>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</si>
  <si>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</si>
  <si>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</si>
  <si>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</si>
  <si>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</si>
  <si>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</si>
  <si>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</si>
  <si>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</si>
  <si>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</si>
  <si>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</si>
  <si>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</si>
  <si>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</si>
  <si>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</si>
  <si>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</si>
  <si>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</si>
  <si>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</si>
  <si>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</si>
  <si>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</si>
  <si>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</si>
  <si>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</si>
  <si>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</si>
  <si>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</si>
  <si>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</si>
  <si>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</si>
  <si>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</si>
  <si>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</si>
  <si>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</si>
  <si>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</si>
  <si>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</si>
  <si>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</si>
  <si>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</si>
  <si>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</si>
  <si>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</si>
  <si>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</si>
  <si>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</si>
  <si>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</si>
  <si>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</si>
  <si>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</si>
  <si>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</si>
  <si>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</si>
  <si>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</si>
  <si>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</si>
  <si>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</si>
  <si>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</si>
  <si>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</si>
  <si>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</si>
  <si>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</si>
  <si>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</si>
  <si>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</si>
  <si>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</si>
  <si>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</si>
  <si>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</si>
  <si>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</si>
  <si>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</si>
  <si>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</si>
  <si>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</si>
  <si>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</si>
  <si>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</si>
  <si>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</si>
  <si>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</si>
  <si>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</si>
  <si>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</si>
  <si>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</si>
  <si>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</si>
  <si>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</si>
  <si>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</si>
  <si>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</si>
  <si>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</si>
  <si>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</si>
  <si>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</si>
  <si>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</si>
  <si>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</si>
  <si>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</si>
  <si>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</si>
  <si>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</si>
  <si>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</si>
  <si>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</si>
  <si>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</si>
  <si>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</si>
  <si>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</si>
  <si>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</si>
  <si>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</si>
  <si>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</si>
  <si>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</si>
  <si>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</si>
  <si>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</si>
  <si>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</si>
  <si>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</si>
  <si>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</si>
  <si>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</si>
  <si>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</si>
  <si>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</si>
  <si>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</si>
  <si>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</si>
  <si>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</si>
  <si>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</si>
  <si>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</si>
  <si>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</si>
  <si>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</si>
  <si>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</si>
  <si>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</si>
  <si>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</si>
  <si>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</si>
  <si>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</si>
  <si>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</si>
  <si>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</si>
  <si>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</si>
  <si>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</si>
  <si>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</si>
  <si>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</si>
  <si>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</si>
  <si>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</si>
  <si>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</si>
  <si>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</si>
  <si>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</si>
  <si>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</si>
  <si>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</si>
  <si>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</si>
  <si>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</si>
  <si>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</si>
  <si>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</si>
  <si>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</si>
  <si>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</si>
  <si>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</si>
  <si>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</si>
  <si>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</si>
  <si>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</si>
  <si>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</si>
  <si>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</si>
  <si>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</si>
  <si>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</si>
  <si>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</si>
  <si>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</si>
  <si>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</si>
  <si>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</si>
  <si>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</si>
  <si>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</si>
  <si>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</si>
  <si>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</si>
  <si>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</si>
  <si>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</si>
  <si>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</si>
  <si>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</si>
  <si>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</si>
  <si>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</si>
  <si>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</si>
  <si>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</si>
  <si>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</si>
  <si>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</si>
  <si>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</si>
  <si>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</si>
  <si>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</si>
  <si>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</si>
  <si>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</si>
  <si>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</si>
  <si>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</si>
  <si>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</si>
  <si>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</si>
  <si>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</si>
  <si>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</si>
  <si>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</si>
  <si>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</si>
  <si>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</si>
  <si>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</si>
  <si>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</si>
  <si>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</si>
  <si>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</si>
  <si>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</si>
  <si>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</si>
  <si>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</si>
  <si>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</si>
  <si>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</si>
  <si>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</si>
  <si>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</si>
  <si>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</si>
  <si>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</si>
  <si>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</si>
  <si>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</si>
  <si>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</si>
  <si>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</si>
  <si>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</si>
  <si>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</si>
  <si>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</si>
  <si>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</si>
  <si>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</si>
  <si>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</si>
  <si>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</si>
  <si>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</si>
  <si>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</si>
  <si>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</si>
  <si>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</si>
  <si>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</si>
  <si>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</si>
  <si>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</si>
  <si>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</si>
  <si>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</si>
  <si>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</si>
  <si>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</si>
  <si>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</si>
  <si>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</si>
  <si>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</si>
  <si>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</si>
  <si>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</si>
  <si>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</si>
  <si>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</si>
  <si>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</si>
  <si>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</si>
  <si>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</si>
  <si>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</si>
  <si>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</si>
  <si>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</si>
  <si>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</si>
  <si>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</si>
  <si>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</si>
  <si>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</si>
  <si>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</si>
  <si>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</si>
  <si>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</si>
  <si>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</si>
  <si>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</si>
  <si>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</si>
  <si>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</si>
  <si>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</si>
  <si>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</si>
  <si>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</si>
  <si>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</si>
  <si>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</si>
  <si>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</si>
  <si>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</si>
  <si>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</si>
  <si>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</si>
  <si>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</si>
  <si>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</si>
  <si>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</si>
  <si>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</si>
  <si>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</si>
  <si>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</si>
  <si>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</si>
  <si>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</si>
  <si>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</si>
  <si>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</si>
  <si>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</si>
  <si>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</si>
  <si>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</si>
  <si>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</si>
  <si>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</si>
  <si>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</si>
  <si>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</si>
  <si>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</si>
  <si>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</si>
  <si>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</si>
  <si>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</si>
  <si>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</si>
  <si>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</si>
  <si>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</si>
  <si>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</si>
  <si>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</si>
  <si>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</si>
  <si>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</si>
  <si>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</si>
  <si>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</si>
  <si>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</si>
  <si>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</si>
  <si>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</si>
  <si>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</si>
  <si>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</si>
  <si>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</si>
  <si>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</si>
  <si>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</si>
  <si>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</si>
  <si>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</si>
  <si>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</si>
  <si>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</si>
  <si>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</si>
  <si>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</si>
  <si>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</si>
  <si>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</si>
  <si>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</si>
  <si>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</si>
  <si>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</si>
  <si>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</si>
  <si>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</si>
  <si>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</si>
  <si>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</si>
  <si>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</si>
  <si>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</si>
  <si>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</si>
  <si>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</si>
  <si>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</si>
  <si>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</si>
  <si>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</si>
  <si>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</si>
  <si>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</si>
  <si>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</si>
  <si>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</si>
  <si>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</si>
  <si>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</si>
  <si>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</si>
  <si>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</si>
  <si>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</si>
  <si>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</si>
  <si>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</si>
  <si>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</si>
  <si>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</si>
  <si>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</si>
  <si>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</si>
  <si>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</si>
  <si>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</si>
  <si>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</si>
  <si>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</si>
  <si>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</si>
  <si>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</si>
  <si>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</si>
  <si>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</si>
  <si>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</si>
  <si>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</si>
  <si>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</si>
  <si>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</si>
  <si>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</si>
  <si>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</si>
  <si>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</si>
  <si>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</si>
  <si>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</si>
  <si>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</si>
  <si>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</si>
  <si>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</si>
  <si>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</si>
  <si>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</si>
  <si>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</si>
  <si>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</si>
  <si>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</si>
  <si>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</si>
  <si>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</si>
  <si>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</si>
  <si>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</si>
  <si>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</si>
  <si>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</si>
  <si>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</si>
  <si>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</si>
  <si>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</si>
  <si>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</si>
  <si>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</si>
  <si>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</si>
  <si>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</si>
  <si>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</si>
  <si>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</si>
  <si>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</si>
  <si>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</si>
  <si>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</si>
  <si>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</si>
  <si>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</si>
  <si>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</si>
  <si>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</si>
  <si>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</si>
  <si>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</si>
  <si>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</si>
  <si>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</si>
  <si>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</si>
  <si>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</si>
  <si>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</si>
  <si>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</si>
  <si>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</si>
  <si>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</si>
  <si>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</si>
  <si>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</si>
  <si>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</si>
  <si>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</si>
  <si>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</si>
  <si>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</si>
  <si>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</si>
  <si>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</si>
  <si>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</si>
  <si>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</si>
  <si>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</si>
  <si>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</si>
  <si>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</si>
  <si>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</si>
  <si>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</si>
  <si>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</si>
  <si>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</si>
  <si>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</si>
  <si>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</si>
  <si>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</si>
  <si>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</si>
  <si>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</si>
  <si>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</si>
  <si>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</si>
  <si>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</si>
  <si>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</si>
  <si>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</si>
  <si>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</si>
  <si>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</si>
  <si>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</si>
  <si>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</si>
  <si>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</si>
  <si>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</si>
  <si>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</si>
  <si>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</si>
  <si>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</si>
  <si>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</si>
  <si>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</si>
  <si>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</si>
  <si>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</si>
  <si>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</si>
  <si>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</si>
  <si>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</si>
  <si>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</si>
  <si>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</si>
  <si>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</si>
  <si>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</si>
  <si>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</si>
  <si>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</si>
  <si>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</si>
  <si>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</si>
  <si>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</si>
  <si>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</si>
  <si>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</si>
  <si>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</si>
  <si>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</si>
  <si>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</si>
  <si>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</si>
  <si>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</si>
  <si>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</si>
  <si>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</si>
  <si>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</si>
  <si>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</si>
  <si>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</si>
  <si>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</si>
  <si>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</si>
  <si>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</si>
  <si>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</si>
  <si>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</si>
  <si>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</si>
  <si>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</si>
  <si>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</si>
  <si>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</si>
  <si>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</si>
  <si>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</si>
  <si>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</si>
  <si>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</si>
  <si>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</si>
  <si>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</si>
  <si>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</si>
  <si>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</si>
  <si>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</si>
  <si>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</si>
  <si>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</si>
  <si>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</si>
  <si>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</si>
  <si>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</si>
  <si>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</si>
  <si>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</si>
  <si>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</si>
  <si>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</si>
  <si>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</si>
  <si>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</si>
  <si>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</si>
  <si>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</si>
  <si>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</si>
  <si>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</si>
  <si>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</si>
  <si>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</si>
  <si>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</si>
  <si>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</si>
  <si>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</si>
  <si>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</si>
  <si>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</si>
  <si>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</si>
  <si>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</si>
  <si>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</si>
  <si>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</si>
  <si>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</si>
  <si>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</si>
  <si>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</si>
  <si>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</si>
  <si>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</si>
  <si>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</si>
  <si>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</si>
  <si>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</si>
  <si>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</si>
  <si>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</si>
  <si>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</si>
  <si>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</si>
  <si>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</si>
  <si>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</si>
  <si>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</si>
  <si>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</si>
  <si>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</si>
  <si>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</si>
  <si>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</si>
  <si>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</si>
  <si>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</si>
  <si>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</si>
  <si>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</si>
  <si>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</si>
  <si>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</si>
  <si>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</si>
  <si>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</si>
  <si>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</si>
  <si>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</si>
  <si>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</si>
  <si>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</si>
  <si>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</si>
  <si>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</si>
  <si>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</si>
  <si>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</si>
  <si>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</si>
  <si>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</si>
  <si>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</si>
  <si>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</si>
  <si>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</si>
  <si>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</si>
  <si>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</si>
  <si>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</si>
  <si>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</si>
  <si>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</si>
  <si>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</si>
  <si>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</si>
  <si>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</si>
  <si>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</si>
  <si>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</si>
  <si>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</si>
  <si>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</si>
  <si>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</si>
  <si>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</si>
  <si>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</si>
  <si>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</si>
  <si>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</si>
  <si>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</si>
  <si>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</si>
  <si>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</si>
  <si>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</si>
  <si>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</si>
  <si>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</si>
  <si>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</si>
  <si>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</si>
  <si>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</si>
  <si>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</si>
  <si>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</si>
  <si>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</si>
  <si>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</si>
  <si>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</si>
  <si>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</si>
  <si>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</si>
  <si>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</si>
  <si>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</si>
  <si>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</si>
  <si>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</si>
  <si>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</si>
  <si>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</si>
  <si>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</si>
  <si>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</si>
  <si>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</si>
  <si>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</si>
  <si>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</si>
  <si>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</si>
  <si>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</si>
  <si>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</si>
  <si>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</si>
  <si>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</si>
  <si>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</si>
  <si>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</si>
  <si>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</si>
  <si>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</si>
  <si>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</si>
  <si>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</si>
  <si>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</si>
  <si>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</si>
  <si>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</si>
  <si>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</si>
  <si>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</si>
  <si>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</si>
  <si>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</si>
  <si>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</si>
  <si>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</si>
  <si>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</si>
  <si>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</si>
  <si>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</si>
  <si>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</si>
  <si>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</si>
  <si>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</si>
  <si>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</si>
  <si>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</si>
  <si>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</si>
  <si>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</si>
  <si>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</si>
  <si>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</si>
  <si>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</si>
  <si>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</si>
  <si>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</si>
  <si>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</si>
  <si>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</si>
  <si>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</si>
  <si>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</si>
  <si>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</si>
  <si>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</si>
  <si>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</si>
  <si>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</si>
  <si>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</si>
  <si>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</si>
  <si>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</si>
  <si>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</si>
  <si>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</si>
  <si>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</si>
  <si>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</si>
  <si>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</si>
  <si>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</si>
  <si>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</si>
  <si>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</si>
  <si>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</si>
  <si>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</si>
  <si>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</si>
  <si>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</si>
  <si>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</si>
  <si>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</si>
  <si>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</si>
  <si>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</si>
  <si>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</si>
  <si>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</si>
  <si>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</si>
  <si>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</si>
  <si>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</si>
  <si>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</si>
  <si>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</si>
  <si>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</si>
  <si>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</si>
  <si>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</si>
  <si>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</si>
  <si>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</si>
  <si>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</si>
  <si>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</si>
  <si>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</si>
  <si>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</si>
  <si>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</si>
  <si>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</si>
  <si>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</si>
  <si>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</si>
  <si>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</si>
  <si>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</si>
  <si>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</si>
  <si>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</si>
  <si>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</si>
  <si>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</si>
  <si>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</si>
  <si>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</si>
  <si>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</si>
  <si>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</si>
  <si>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</si>
  <si>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</si>
  <si>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</si>
  <si>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</si>
  <si>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</si>
  <si>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</si>
  <si>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</si>
  <si>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</si>
  <si>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</si>
  <si>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</si>
  <si>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</si>
  <si>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</si>
  <si>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</si>
  <si>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</si>
  <si>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</si>
  <si>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</si>
  <si>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</si>
  <si>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</si>
  <si>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</si>
  <si>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</si>
  <si>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</si>
  <si>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</si>
  <si>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</si>
  <si>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</si>
  <si>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</si>
  <si>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</si>
  <si>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</si>
  <si>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</si>
  <si>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</si>
  <si>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</si>
  <si>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</si>
  <si>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</si>
  <si>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</si>
  <si>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</si>
  <si>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</si>
  <si>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</si>
  <si>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</si>
  <si>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</si>
  <si>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</si>
  <si>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</si>
  <si>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</si>
  <si>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</si>
  <si>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</si>
  <si>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</si>
  <si>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</si>
  <si>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</si>
  <si>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</si>
  <si>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</si>
  <si>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</si>
  <si>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</si>
  <si>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</si>
  <si>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</si>
  <si>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</si>
  <si>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</si>
  <si>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</si>
  <si>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</si>
  <si>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</si>
  <si>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</si>
  <si>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</si>
  <si>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</si>
  <si>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</si>
  <si>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</si>
  <si>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</si>
  <si>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</si>
  <si>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</si>
  <si>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</si>
  <si>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</si>
  <si>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</si>
  <si>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</si>
  <si>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</si>
  <si>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</si>
  <si>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</si>
  <si>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</si>
  <si>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</si>
  <si>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</si>
  <si>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</si>
  <si>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</si>
  <si>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</si>
  <si>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</si>
  <si>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</si>
  <si>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</si>
  <si>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</si>
  <si>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</si>
  <si>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</si>
  <si>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</si>
  <si>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</si>
  <si>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</si>
  <si>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</si>
  <si>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</si>
  <si>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</si>
  <si>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</si>
  <si>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</si>
  <si>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</si>
  <si>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</si>
  <si>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</si>
  <si>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</si>
  <si>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</si>
  <si>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</si>
  <si>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</si>
  <si>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</si>
  <si>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</si>
  <si>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</si>
  <si>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</si>
  <si>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</si>
  <si>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</si>
  <si>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</si>
  <si>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</si>
  <si>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</si>
  <si>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</si>
  <si>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</si>
  <si>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</si>
  <si>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</si>
  <si>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</si>
  <si>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</si>
  <si>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</si>
  <si>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</si>
  <si>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</si>
  <si>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</si>
  <si>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</si>
  <si>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</si>
  <si>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</si>
  <si>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</si>
  <si>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</si>
  <si>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</si>
  <si>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</si>
  <si>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</si>
  <si>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</si>
  <si>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</si>
  <si>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</si>
  <si>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</si>
  <si>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</si>
  <si>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</si>
  <si>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</si>
  <si>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</si>
  <si>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</si>
  <si>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</si>
  <si>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</si>
  <si>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</si>
  <si>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</si>
  <si>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</si>
  <si>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</si>
  <si>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</si>
  <si>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</si>
  <si>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</si>
  <si>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</si>
  <si>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</si>
  <si>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</si>
  <si>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</si>
  <si>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</si>
  <si>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</si>
  <si>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</si>
  <si>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</si>
  <si>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</si>
  <si>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</si>
  <si>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</si>
  <si>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</si>
  <si>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</si>
  <si>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</si>
  <si>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</si>
  <si>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</si>
  <si>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</si>
  <si>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</si>
  <si>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</si>
  <si>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</si>
  <si>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</si>
  <si>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</si>
  <si>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</si>
  <si>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</si>
  <si>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</si>
  <si>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</si>
  <si>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</si>
  <si>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</si>
  <si>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</si>
  <si>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</si>
  <si>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</si>
  <si>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</si>
  <si>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</si>
  <si>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</si>
  <si>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</si>
  <si>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</si>
  <si>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</si>
  <si>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</si>
  <si>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</si>
  <si>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</si>
  <si>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</si>
  <si>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</si>
  <si>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</si>
  <si>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</si>
  <si>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</si>
  <si>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</si>
  <si>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</si>
  <si>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</si>
  <si>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</si>
  <si>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</si>
  <si>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</si>
  <si>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</si>
  <si>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</si>
  <si>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</si>
  <si>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</si>
  <si>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</si>
  <si>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</si>
  <si>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</si>
  <si>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</si>
  <si>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</si>
  <si>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</si>
  <si>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</si>
  <si>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</si>
  <si>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</si>
  <si>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</si>
  <si>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</si>
  <si>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</si>
  <si>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</si>
  <si>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</si>
  <si>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</si>
  <si>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</si>
  <si>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</si>
  <si>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</si>
  <si>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</si>
  <si>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</si>
  <si>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</si>
  <si>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</si>
  <si>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</si>
  <si>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</si>
  <si>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</si>
  <si>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</si>
  <si>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</si>
  <si>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</si>
  <si>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</si>
  <si>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</si>
  <si>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</si>
  <si>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</si>
  <si>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</si>
  <si>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</si>
  <si>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</si>
  <si>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</si>
  <si>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</si>
  <si>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</si>
  <si>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</si>
  <si>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</si>
  <si>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</si>
  <si>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</si>
  <si>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</si>
  <si>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</si>
  <si>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</si>
  <si>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</si>
  <si>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</si>
  <si>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</si>
  <si>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</si>
  <si>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</si>
  <si>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</si>
  <si>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</si>
  <si>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</si>
  <si>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</si>
  <si>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</si>
  <si>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</si>
  <si>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</si>
  <si>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</si>
  <si>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</si>
  <si>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</si>
  <si>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</si>
  <si>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</si>
  <si>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</si>
  <si>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</si>
  <si>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</si>
  <si>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</si>
  <si>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</si>
  <si>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</si>
  <si>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</si>
  <si>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</si>
  <si>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</si>
  <si>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</si>
  <si>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</si>
  <si>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</si>
  <si>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</si>
  <si>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</si>
  <si>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</si>
  <si>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</si>
  <si>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</si>
  <si>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</si>
  <si>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</si>
  <si>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</si>
  <si>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</si>
  <si>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</si>
  <si>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</si>
  <si>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</si>
  <si>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</si>
  <si>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</si>
  <si>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</si>
  <si>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</si>
  <si>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</si>
  <si>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</si>
  <si>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</si>
  <si>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</si>
  <si>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</si>
  <si>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</si>
  <si>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</si>
  <si>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</si>
  <si>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</si>
  <si>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</si>
  <si>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</si>
  <si>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</si>
  <si>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</si>
  <si>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</si>
  <si>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</si>
  <si>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</si>
  <si>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</si>
  <si>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</si>
  <si>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</si>
  <si>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</si>
  <si>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</si>
  <si>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</si>
  <si>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</si>
  <si>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</si>
  <si>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</si>
  <si>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</si>
  <si>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</si>
  <si>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</si>
  <si>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</si>
  <si>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</si>
  <si>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</si>
  <si>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</si>
  <si>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</si>
  <si>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</si>
  <si>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</si>
  <si>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</si>
  <si>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</si>
  <si>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</si>
  <si>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</si>
  <si>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</si>
  <si>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</si>
  <si>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</si>
  <si>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</si>
  <si>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</si>
  <si>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</si>
  <si>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</si>
  <si>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</si>
  <si>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</si>
  <si>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</si>
  <si>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</si>
  <si>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</si>
  <si>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</si>
  <si>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</si>
  <si>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</si>
  <si>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</si>
  <si>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</si>
  <si>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</si>
  <si>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</si>
  <si>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</si>
  <si>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</si>
  <si>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</si>
  <si>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</si>
  <si>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</si>
  <si>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</si>
  <si>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</si>
  <si>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</si>
  <si>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</si>
  <si>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</si>
  <si>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</si>
  <si>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</si>
  <si>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</si>
  <si>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</si>
  <si>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</si>
  <si>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</si>
  <si>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</si>
  <si>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</si>
  <si>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</si>
  <si>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</si>
  <si>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</si>
  <si>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</si>
  <si>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</si>
  <si>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</si>
  <si>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</si>
  <si>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</si>
  <si>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</si>
  <si>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</si>
  <si>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</si>
  <si>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</si>
  <si>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</si>
  <si>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</si>
  <si>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</si>
  <si>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</si>
  <si>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</si>
  <si>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</si>
  <si>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</si>
  <si>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</si>
  <si>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</si>
  <si>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</si>
  <si>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</si>
  <si>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</si>
  <si>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</si>
  <si>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</si>
  <si>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</si>
  <si>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</si>
  <si>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</si>
  <si>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</si>
  <si>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</si>
  <si>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</si>
  <si>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</si>
  <si>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</si>
  <si>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</si>
  <si>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</si>
  <si>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</si>
  <si>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</si>
  <si>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</si>
  <si>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</si>
  <si>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</si>
  <si>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</si>
  <si>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</si>
  <si>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</si>
  <si>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</si>
  <si>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</si>
  <si>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</si>
  <si>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</si>
  <si>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</si>
  <si>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</si>
  <si>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</si>
  <si>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</si>
  <si>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</si>
  <si>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</si>
  <si>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</si>
  <si>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</si>
  <si>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</si>
  <si>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</si>
  <si>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</si>
  <si>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</si>
  <si>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</si>
  <si>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</si>
  <si>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</si>
  <si>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</si>
  <si>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</si>
  <si>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</si>
  <si>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</si>
  <si>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</si>
  <si>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</si>
  <si>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</si>
  <si>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</si>
  <si>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</si>
  <si>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</si>
  <si>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</si>
  <si>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</si>
  <si>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</si>
  <si>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</si>
  <si>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</si>
  <si>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</si>
  <si>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</si>
  <si>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</si>
  <si>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</si>
  <si>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</si>
  <si>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</si>
  <si>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</si>
  <si>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</si>
  <si>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</si>
  <si>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</si>
  <si>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</si>
  <si>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</si>
  <si>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</si>
  <si>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</si>
  <si>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</si>
  <si>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</si>
  <si>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</si>
  <si>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</si>
  <si>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</si>
  <si>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</si>
  <si>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</si>
  <si>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</si>
  <si>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</si>
  <si>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</si>
  <si>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</si>
  <si>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</si>
  <si>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</si>
  <si>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</si>
  <si>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</si>
  <si>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</si>
  <si>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</si>
  <si>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</si>
  <si>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</si>
  <si>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</si>
  <si>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</si>
  <si>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</si>
  <si>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</si>
  <si>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</si>
  <si>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</si>
  <si>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</si>
  <si>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</si>
  <si>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</si>
  <si>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</si>
  <si>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</si>
  <si>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</si>
  <si>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</si>
  <si>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</si>
  <si>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</si>
  <si>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</si>
  <si>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</si>
  <si>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</si>
  <si>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</si>
  <si>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</si>
  <si>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</si>
  <si>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</si>
  <si>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</si>
  <si>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</si>
  <si>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</si>
  <si>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</si>
  <si>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</si>
  <si>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</si>
  <si>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</si>
  <si>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</si>
  <si>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</si>
  <si>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</si>
  <si>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</si>
  <si>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</si>
  <si>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</si>
  <si>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</si>
  <si>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</si>
  <si>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</si>
  <si>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</si>
  <si>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</si>
  <si>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</si>
  <si>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</si>
  <si>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</si>
  <si>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</si>
  <si>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</si>
  <si>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</si>
  <si>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</si>
  <si>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</si>
  <si>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</si>
  <si>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</si>
  <si>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</si>
  <si>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</si>
  <si>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</si>
  <si>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</si>
  <si>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</si>
  <si>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</si>
  <si>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</si>
  <si>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</si>
  <si>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</si>
  <si>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</si>
  <si>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</si>
  <si>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</si>
  <si>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</si>
  <si>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</si>
  <si>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</si>
  <si>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</si>
  <si>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</si>
  <si>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</si>
  <si>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</si>
  <si>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</si>
  <si>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</si>
  <si>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</si>
  <si>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</si>
  <si>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</si>
  <si>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</si>
  <si>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</si>
  <si>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</si>
  <si>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</si>
  <si>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</si>
  <si>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</si>
  <si>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</si>
  <si>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</si>
  <si>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</si>
  <si>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</si>
  <si>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</si>
  <si>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</si>
  <si>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</si>
  <si>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</si>
  <si>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</si>
  <si>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</si>
  <si>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</si>
  <si>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</si>
  <si>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</si>
  <si>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</si>
  <si>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</si>
  <si>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</si>
  <si>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</si>
  <si>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</si>
  <si>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</si>
  <si>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</si>
  <si>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</si>
  <si>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</si>
  <si>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</si>
  <si>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</si>
  <si>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</si>
  <si>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</si>
  <si>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</si>
  <si>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</si>
  <si>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</si>
  <si>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</si>
  <si>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</si>
  <si>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</si>
  <si>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</si>
  <si>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</si>
  <si>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</si>
  <si>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</si>
  <si>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</si>
  <si>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</si>
  <si>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</si>
  <si>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</si>
  <si>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</si>
  <si>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</si>
  <si>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</si>
  <si>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</si>
  <si>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</si>
  <si>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</si>
  <si>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</si>
  <si>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</si>
  <si>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</si>
  <si>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</si>
  <si>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</si>
  <si>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</si>
  <si>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</si>
  <si>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</si>
  <si>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</si>
  <si>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</si>
  <si>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</si>
  <si>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</si>
  <si>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</si>
  <si>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</si>
  <si>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</si>
  <si>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</si>
  <si>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</si>
  <si>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</si>
  <si>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</si>
  <si>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</si>
  <si>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</si>
  <si>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</si>
  <si>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</si>
  <si>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</si>
  <si>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</si>
  <si>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</si>
  <si>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</si>
  <si>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</si>
  <si>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</si>
  <si>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</si>
  <si>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</si>
  <si>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</si>
  <si>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</si>
  <si>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</si>
  <si>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</si>
  <si>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</si>
  <si>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</si>
  <si>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</si>
  <si>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</si>
  <si>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</si>
  <si>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</si>
  <si>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</si>
  <si>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</si>
  <si>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</si>
  <si>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</si>
  <si>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</si>
  <si>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</si>
  <si>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</si>
  <si>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</si>
  <si>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</si>
  <si>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</si>
  <si>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</si>
  <si>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</si>
  <si>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</si>
  <si>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</si>
  <si>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</si>
  <si>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</si>
  <si>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</si>
  <si>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</si>
  <si>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</si>
  <si>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</si>
  <si>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</si>
  <si>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</si>
  <si>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</si>
  <si>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</si>
  <si>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</si>
  <si>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</si>
  <si>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</si>
  <si>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</si>
  <si>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</si>
  <si>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</si>
  <si>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</si>
  <si>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</si>
  <si>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</si>
  <si>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</si>
  <si>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</si>
  <si>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</si>
  <si>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</si>
  <si>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</si>
  <si>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</si>
  <si>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</si>
  <si>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</si>
  <si>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</si>
  <si>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</si>
  <si>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</si>
  <si>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</si>
  <si>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</si>
  <si>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</si>
  <si>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</si>
  <si>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</si>
  <si>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</si>
  <si>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</si>
  <si>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</si>
  <si>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</si>
  <si>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</si>
  <si>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</si>
  <si>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</si>
  <si>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</si>
  <si>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</si>
  <si>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</si>
  <si>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</si>
  <si>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</si>
  <si>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</si>
  <si>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</si>
  <si>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</si>
  <si>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</si>
  <si>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</si>
  <si>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</si>
  <si>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</si>
  <si>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</si>
  <si>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</si>
  <si>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</si>
  <si>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</si>
  <si>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</si>
  <si>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</si>
  <si>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</si>
  <si>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</si>
  <si>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</si>
  <si>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</si>
  <si>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</si>
  <si>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</si>
  <si>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</si>
  <si>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</si>
  <si>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</si>
  <si>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</si>
  <si>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</si>
  <si>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</si>
  <si>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</si>
  <si>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</si>
  <si>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</si>
  <si>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</si>
  <si>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</si>
  <si>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</si>
  <si>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</si>
  <si>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</si>
  <si>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</si>
  <si>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</si>
  <si>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</si>
  <si>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</si>
  <si>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</si>
  <si>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</si>
  <si>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</si>
  <si>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</si>
  <si>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</si>
  <si>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</si>
  <si>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</si>
  <si>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</si>
  <si>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</si>
  <si>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</si>
  <si>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</si>
  <si>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</si>
  <si>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</si>
  <si>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</si>
  <si>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</si>
  <si>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</si>
  <si>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</si>
  <si>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</si>
  <si>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</si>
  <si>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</si>
  <si>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</si>
  <si>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</si>
  <si>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</si>
  <si>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</si>
  <si>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</si>
  <si>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</si>
  <si>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</si>
  <si>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</si>
  <si>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</si>
  <si>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</si>
  <si>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</si>
  <si>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</si>
  <si>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</si>
  <si>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</si>
  <si>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</si>
  <si>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</si>
  <si>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</si>
  <si>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</si>
  <si>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</si>
  <si>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</si>
  <si>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</si>
  <si>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</si>
  <si>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</si>
  <si>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</si>
  <si>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</si>
  <si>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</si>
  <si>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</si>
  <si>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</si>
  <si>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</si>
  <si>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</si>
  <si>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</si>
  <si>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</si>
  <si>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</si>
  <si>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</si>
  <si>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</si>
  <si>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</si>
  <si>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</si>
  <si>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</si>
  <si>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</si>
  <si>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</si>
  <si>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</si>
  <si>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</si>
  <si>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</si>
  <si>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</si>
  <si>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</si>
  <si>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</si>
  <si>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</si>
  <si>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</si>
  <si>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</si>
  <si>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</si>
  <si>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</si>
  <si>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</si>
  <si>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</si>
  <si>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</si>
  <si>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</si>
  <si>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</si>
  <si>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</si>
  <si>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</si>
  <si>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</si>
  <si>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</si>
  <si>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</si>
  <si>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</si>
  <si>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</si>
  <si>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</si>
  <si>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</si>
  <si>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</si>
  <si>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</si>
  <si>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</si>
  <si>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</si>
  <si>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</si>
  <si>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</si>
  <si>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</si>
  <si>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</si>
  <si>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</si>
  <si>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</si>
  <si>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</si>
  <si>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</si>
  <si>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</si>
  <si>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</si>
  <si>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</si>
  <si>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</si>
  <si>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</si>
  <si>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</si>
  <si>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</si>
  <si>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</si>
  <si>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</si>
  <si>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</si>
  <si>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</si>
  <si>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</si>
  <si>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</si>
  <si>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</si>
  <si>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</si>
  <si>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</si>
  <si>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</si>
  <si>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</si>
  <si>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</si>
  <si>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</si>
  <si>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</si>
  <si>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</si>
  <si>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</si>
  <si>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</si>
  <si>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</si>
  <si>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</si>
  <si>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</si>
  <si>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</si>
  <si>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</si>
  <si>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</si>
  <si>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</si>
  <si>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</si>
  <si>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</si>
  <si>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</si>
  <si>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</si>
  <si>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</si>
  <si>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</si>
  <si>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</si>
  <si>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</si>
  <si>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</si>
  <si>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</si>
  <si>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</si>
  <si>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</si>
  <si>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</si>
  <si>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</si>
  <si>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</si>
  <si>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</si>
  <si>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</si>
  <si>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</si>
  <si>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</si>
  <si>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</si>
  <si>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</si>
  <si>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</si>
  <si>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</si>
  <si>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</si>
  <si>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</si>
  <si>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</si>
  <si>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</si>
  <si>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</si>
  <si>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</si>
  <si>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</si>
  <si>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</si>
  <si>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</si>
  <si>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</si>
  <si>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</si>
  <si>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</si>
  <si>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</si>
  <si>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</si>
  <si>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</si>
  <si>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</si>
  <si>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</si>
  <si>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</si>
  <si>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</si>
  <si>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</si>
  <si>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</si>
  <si>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</si>
  <si>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</si>
  <si>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</si>
  <si>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</si>
  <si>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</si>
  <si>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</si>
  <si>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</si>
  <si>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</si>
  <si>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</si>
  <si>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</si>
  <si>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</si>
  <si>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</si>
  <si>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</si>
  <si>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</si>
  <si>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</si>
  <si>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</si>
  <si>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</si>
  <si>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</si>
  <si>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</si>
  <si>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</si>
  <si>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</si>
  <si>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</si>
  <si>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</si>
  <si>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</si>
  <si>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</si>
  <si>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</si>
  <si>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</si>
  <si>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</si>
  <si>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</si>
  <si>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</si>
  <si>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</si>
  <si>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</si>
  <si>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</si>
  <si>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</si>
  <si>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</si>
  <si>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</si>
  <si>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</si>
  <si>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</si>
  <si>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</si>
  <si>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</si>
  <si>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</si>
  <si>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</si>
  <si>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</si>
  <si>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</si>
  <si>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</si>
  <si>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</si>
  <si>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</si>
  <si>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</si>
  <si>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</si>
  <si>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</si>
  <si>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</si>
  <si>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</si>
  <si>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</si>
  <si>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</si>
  <si>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</si>
  <si>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</si>
  <si>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</si>
  <si>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</si>
  <si>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</si>
  <si>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</si>
  <si>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</si>
  <si>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</si>
  <si>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</si>
  <si>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</si>
  <si>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</si>
  <si>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</si>
  <si>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</si>
  <si>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</si>
  <si>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</si>
  <si>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</si>
  <si>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</si>
  <si>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</si>
  <si>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</si>
  <si>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</si>
  <si>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</si>
  <si>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</si>
  <si>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</si>
  <si>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</si>
  <si>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</si>
  <si>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</si>
  <si>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</si>
  <si>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</si>
  <si>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</si>
  <si>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</si>
  <si>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</si>
  <si>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</si>
  <si>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</si>
  <si>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</si>
  <si>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</si>
  <si>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</si>
  <si>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</si>
  <si>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</si>
  <si>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熊本県知事　木村　敬</t>
    <rPh sb="0" eb="3">
      <t>クマモトケン</t>
    </rPh>
    <rPh sb="3" eb="5">
      <t>チジ</t>
    </rPh>
    <rPh sb="6" eb="8">
      <t>キムラ</t>
    </rPh>
    <rPh sb="9" eb="10">
      <t>ケイ</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</si>
</sst>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397" t="s">
        <v>8960</v>
      </c>
      <c r="F5" s="397"/>
      <c r="G5" s="398"/>
    </row>
    <row r="6" spans="1:7" ht="39.6" customHeight="1" x14ac:dyDescent="0.15">
      <c r="C6" s="43" t="s">
        <v>8036</v>
      </c>
      <c r="D6" s="44" t="s">
        <v>8955</v>
      </c>
      <c r="E6" s="399" t="s">
        <v>8956</v>
      </c>
      <c r="F6" s="400"/>
      <c r="G6" s="401"/>
    </row>
    <row r="7" spans="1:7" ht="39.6" customHeight="1" x14ac:dyDescent="0.15">
      <c r="C7" s="43" t="s">
        <v>8968</v>
      </c>
      <c r="D7" s="44" t="s">
        <v>8951</v>
      </c>
      <c r="E7" s="402" t="s">
        <v>8957</v>
      </c>
      <c r="F7" s="403"/>
      <c r="G7" s="404"/>
    </row>
    <row r="8" spans="1:7" ht="39.6" customHeight="1" x14ac:dyDescent="0.15">
      <c r="C8" s="43" t="s">
        <v>8038</v>
      </c>
      <c r="D8" s="44" t="s">
        <v>8950</v>
      </c>
      <c r="E8" s="399" t="s">
        <v>8978</v>
      </c>
      <c r="F8" s="400"/>
      <c r="G8" s="401"/>
    </row>
    <row r="9" spans="1:7" ht="39.6" customHeight="1" x14ac:dyDescent="0.15">
      <c r="C9" s="43" t="s">
        <v>8039</v>
      </c>
      <c r="D9" s="44" t="s">
        <v>8953</v>
      </c>
      <c r="E9" s="399" t="s">
        <v>8954</v>
      </c>
      <c r="F9" s="400"/>
      <c r="G9" s="401"/>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396" t="s">
        <v>8960</v>
      </c>
      <c r="F13" s="397"/>
      <c r="G13" s="398"/>
    </row>
    <row r="14" spans="1:7" ht="39" customHeight="1" x14ac:dyDescent="0.15">
      <c r="C14" s="43" t="s">
        <v>8967</v>
      </c>
      <c r="D14" s="50" t="s">
        <v>8958</v>
      </c>
      <c r="E14" s="399" t="s">
        <v>8965</v>
      </c>
      <c r="F14" s="400"/>
      <c r="G14" s="401"/>
    </row>
    <row r="15" spans="1:7" ht="39" customHeight="1" x14ac:dyDescent="0.15">
      <c r="C15" s="43" t="s">
        <v>8968</v>
      </c>
      <c r="D15" s="50" t="s">
        <v>8961</v>
      </c>
      <c r="E15" s="399" t="s">
        <v>8962</v>
      </c>
      <c r="F15" s="400"/>
      <c r="G15" s="401"/>
    </row>
    <row r="16" spans="1:7" ht="39" customHeight="1" x14ac:dyDescent="0.15">
      <c r="C16" s="43" t="s">
        <v>8969</v>
      </c>
      <c r="D16" s="50" t="s">
        <v>8963</v>
      </c>
      <c r="E16" s="399" t="s">
        <v>8964</v>
      </c>
      <c r="F16" s="400"/>
      <c r="G16" s="401"/>
    </row>
    <row r="17" spans="2:12" ht="39" customHeight="1" x14ac:dyDescent="0.15">
      <c r="C17" s="43" t="s">
        <v>8970</v>
      </c>
      <c r="D17" s="50" t="s">
        <v>8966</v>
      </c>
      <c r="E17" s="399" t="s">
        <v>9066</v>
      </c>
      <c r="F17" s="400"/>
      <c r="G17" s="401"/>
    </row>
    <row r="18" spans="2:12" ht="39" customHeight="1" x14ac:dyDescent="0.15">
      <c r="C18" s="43" t="s">
        <v>8971</v>
      </c>
      <c r="D18" s="50" t="s">
        <v>8518</v>
      </c>
      <c r="E18" s="405" t="s">
        <v>9016</v>
      </c>
      <c r="F18" s="406"/>
      <c r="G18" s="407"/>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396" t="s">
        <v>8960</v>
      </c>
      <c r="F21" s="397"/>
      <c r="G21" s="398"/>
    </row>
    <row r="22" spans="2:12" ht="39" customHeight="1" x14ac:dyDescent="0.15">
      <c r="C22" s="412" t="s">
        <v>8967</v>
      </c>
      <c r="D22" s="415" t="s">
        <v>8558</v>
      </c>
      <c r="E22" s="418" t="s">
        <v>8985</v>
      </c>
      <c r="F22" s="419"/>
      <c r="G22" s="420"/>
    </row>
    <row r="23" spans="2:12" ht="27.6" customHeight="1" x14ac:dyDescent="0.15">
      <c r="C23" s="413"/>
      <c r="D23" s="416"/>
      <c r="E23" s="411" t="s">
        <v>8996</v>
      </c>
      <c r="F23" s="46" t="s">
        <v>8973</v>
      </c>
      <c r="G23" s="44" t="s">
        <v>8987</v>
      </c>
    </row>
    <row r="24" spans="2:12" ht="27.6" customHeight="1" x14ac:dyDescent="0.15">
      <c r="C24" s="413"/>
      <c r="D24" s="416"/>
      <c r="E24" s="411"/>
      <c r="F24" s="52" t="s">
        <v>8974</v>
      </c>
      <c r="G24" s="44" t="s">
        <v>8988</v>
      </c>
    </row>
    <row r="25" spans="2:12" ht="27.6" customHeight="1" x14ac:dyDescent="0.15">
      <c r="C25" s="413"/>
      <c r="D25" s="416"/>
      <c r="E25" s="411"/>
      <c r="F25" s="43" t="s">
        <v>8977</v>
      </c>
      <c r="G25" s="44" t="s">
        <v>8989</v>
      </c>
    </row>
    <row r="26" spans="2:12" ht="27.6" customHeight="1" x14ac:dyDescent="0.15">
      <c r="C26" s="413"/>
      <c r="D26" s="416"/>
      <c r="E26" s="411"/>
      <c r="F26" s="43" t="s">
        <v>8975</v>
      </c>
      <c r="G26" s="44" t="s">
        <v>8990</v>
      </c>
    </row>
    <row r="27" spans="2:12" ht="27.6" customHeight="1" x14ac:dyDescent="0.15">
      <c r="C27" s="413"/>
      <c r="D27" s="416"/>
      <c r="E27" s="411"/>
      <c r="F27" s="43" t="s">
        <v>8976</v>
      </c>
      <c r="G27" s="44" t="s">
        <v>8991</v>
      </c>
    </row>
    <row r="28" spans="2:12" ht="27.6" customHeight="1" x14ac:dyDescent="0.15">
      <c r="C28" s="414"/>
      <c r="D28" s="417"/>
      <c r="E28" s="411"/>
      <c r="F28" s="53"/>
      <c r="G28" s="44" t="s">
        <v>8992</v>
      </c>
    </row>
    <row r="29" spans="2:12" ht="54.75" customHeight="1" x14ac:dyDescent="0.15">
      <c r="C29" s="43" t="s">
        <v>8968</v>
      </c>
      <c r="D29" s="50" t="s">
        <v>190</v>
      </c>
      <c r="E29" s="402" t="s">
        <v>9041</v>
      </c>
      <c r="F29" s="403"/>
      <c r="G29" s="404"/>
    </row>
    <row r="30" spans="2:12" x14ac:dyDescent="0.15">
      <c r="C30" s="412" t="s">
        <v>8969</v>
      </c>
      <c r="D30" s="415" t="s">
        <v>8622</v>
      </c>
      <c r="E30" s="408" t="s">
        <v>8993</v>
      </c>
      <c r="F30" s="409"/>
      <c r="G30" s="410"/>
    </row>
    <row r="31" spans="2:12" ht="39" customHeight="1" x14ac:dyDescent="0.15">
      <c r="C31" s="413"/>
      <c r="D31" s="416"/>
      <c r="E31" s="411" t="s">
        <v>8997</v>
      </c>
      <c r="F31" s="45" t="s">
        <v>8933</v>
      </c>
      <c r="G31" s="54" t="s">
        <v>8986</v>
      </c>
    </row>
    <row r="32" spans="2:12" ht="39" customHeight="1" x14ac:dyDescent="0.15">
      <c r="C32" s="413"/>
      <c r="D32" s="416"/>
      <c r="E32" s="411"/>
      <c r="F32" s="45" t="s">
        <v>8979</v>
      </c>
      <c r="G32" s="55" t="s">
        <v>8980</v>
      </c>
    </row>
    <row r="33" spans="2:7" ht="39" customHeight="1" x14ac:dyDescent="0.15">
      <c r="C33" s="413"/>
      <c r="D33" s="416"/>
      <c r="E33" s="411"/>
      <c r="F33" s="45" t="s">
        <v>8981</v>
      </c>
      <c r="G33" s="51" t="s">
        <v>8982</v>
      </c>
    </row>
    <row r="34" spans="2:7" ht="56.25" x14ac:dyDescent="0.15">
      <c r="C34" s="413"/>
      <c r="D34" s="416"/>
      <c r="E34" s="411"/>
      <c r="F34" s="43" t="s">
        <v>8624</v>
      </c>
      <c r="G34" s="54" t="s">
        <v>8994</v>
      </c>
    </row>
    <row r="35" spans="2:7" ht="39" customHeight="1" x14ac:dyDescent="0.15">
      <c r="C35" s="414"/>
      <c r="D35" s="417"/>
      <c r="E35" s="411"/>
      <c r="F35" s="43" t="s">
        <v>8983</v>
      </c>
      <c r="G35" s="55" t="s">
        <v>8984</v>
      </c>
    </row>
    <row r="36" spans="2:7" ht="128.25" customHeight="1" x14ac:dyDescent="0.15">
      <c r="C36" s="43" t="s">
        <v>8970</v>
      </c>
      <c r="D36" s="50" t="s">
        <v>8626</v>
      </c>
      <c r="E36" s="399" t="s">
        <v>8998</v>
      </c>
      <c r="F36" s="406"/>
      <c r="G36" s="407"/>
    </row>
    <row r="37" spans="2:7" ht="18.75" customHeight="1" x14ac:dyDescent="0.15"/>
    <row r="38" spans="2:7" ht="19.5" x14ac:dyDescent="0.15">
      <c r="B38" s="23" t="s">
        <v>8995</v>
      </c>
    </row>
    <row r="39" spans="2:7" ht="19.5" x14ac:dyDescent="0.15">
      <c r="C39" s="23" t="s">
        <v>9012</v>
      </c>
    </row>
    <row r="40" spans="2:7" x14ac:dyDescent="0.15">
      <c r="C40" s="33" t="s">
        <v>194</v>
      </c>
      <c r="D40" s="396" t="s">
        <v>9013</v>
      </c>
      <c r="E40" s="397"/>
      <c r="F40" s="397"/>
      <c r="G40" s="398"/>
    </row>
    <row r="41" spans="2:7" ht="57" customHeight="1" x14ac:dyDescent="0.15">
      <c r="C41" s="43" t="s">
        <v>8036</v>
      </c>
      <c r="D41" s="399" t="s">
        <v>9040</v>
      </c>
      <c r="E41" s="400"/>
      <c r="F41" s="400"/>
      <c r="G41" s="401"/>
    </row>
    <row r="42" spans="2:7" ht="39" customHeight="1" x14ac:dyDescent="0.15">
      <c r="C42" s="43" t="s">
        <v>8037</v>
      </c>
      <c r="D42" s="399" t="s">
        <v>9014</v>
      </c>
      <c r="E42" s="400"/>
      <c r="F42" s="400"/>
      <c r="G42" s="401"/>
    </row>
    <row r="43" spans="2:7" ht="39" customHeight="1" x14ac:dyDescent="0.15">
      <c r="C43" s="43" t="s">
        <v>8038</v>
      </c>
      <c r="D43" s="399" t="s">
        <v>9015</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15">
      <c r="E107" s="17" t="s">
        <v>495</v>
      </c>
      <c r="F107" s="17" t="s">
        <v>494</v>
      </c>
      <c r="AA107" s="13" t="s">
        <v>8228</v>
      </c>
      <c r="AB107" s="123">
        <v>756</v>
      </c>
      <c r="AM107" s="17" t="s">
        <v>9202</v>
      </c>
      <c r="AN107" s="17" t="s">
        <v>530</v>
      </c>
    </row>
    <row r="108" spans="5:44" x14ac:dyDescent="0.15">
      <c r="E108" s="17" t="s">
        <v>497</v>
      </c>
      <c r="F108" s="17" t="s">
        <v>496</v>
      </c>
      <c r="AA108" s="13" t="s">
        <v>8229</v>
      </c>
      <c r="AB108" s="123">
        <v>752</v>
      </c>
      <c r="AM108" s="17" t="s">
        <v>9203</v>
      </c>
      <c r="AN108" s="17" t="s">
        <v>532</v>
      </c>
    </row>
    <row r="109" spans="5:44" x14ac:dyDescent="0.15">
      <c r="E109" s="17" t="s">
        <v>499</v>
      </c>
      <c r="F109" s="17" t="s">
        <v>498</v>
      </c>
      <c r="AA109" s="13" t="s">
        <v>8230</v>
      </c>
      <c r="AB109" s="123">
        <v>729</v>
      </c>
      <c r="AM109" s="17" t="s">
        <v>9204</v>
      </c>
      <c r="AN109" s="17" t="s">
        <v>534</v>
      </c>
    </row>
    <row r="110" spans="5:44" x14ac:dyDescent="0.15">
      <c r="E110" s="17" t="s">
        <v>501</v>
      </c>
      <c r="F110" s="17" t="s">
        <v>500</v>
      </c>
      <c r="AA110" s="13" t="s">
        <v>8231</v>
      </c>
      <c r="AB110" s="123">
        <v>744</v>
      </c>
      <c r="AM110" s="17" t="s">
        <v>9205</v>
      </c>
      <c r="AN110" s="17" t="s">
        <v>536</v>
      </c>
    </row>
    <row r="111" spans="5:44" x14ac:dyDescent="0.15">
      <c r="E111" s="17" t="s">
        <v>503</v>
      </c>
      <c r="F111" s="17" t="s">
        <v>502</v>
      </c>
      <c r="AA111" s="13" t="s">
        <v>8232</v>
      </c>
      <c r="AB111" s="123">
        <v>724</v>
      </c>
      <c r="AM111" s="17" t="s">
        <v>9206</v>
      </c>
      <c r="AN111" s="17" t="s">
        <v>538</v>
      </c>
    </row>
    <row r="112" spans="5:44" x14ac:dyDescent="0.15">
      <c r="E112" s="17" t="s">
        <v>505</v>
      </c>
      <c r="F112" s="17" t="s">
        <v>504</v>
      </c>
      <c r="AA112" s="13" t="s">
        <v>8233</v>
      </c>
      <c r="AB112" s="123">
        <v>740</v>
      </c>
      <c r="AM112" s="17" t="s">
        <v>9207</v>
      </c>
      <c r="AN112" s="17" t="s">
        <v>540</v>
      </c>
    </row>
    <row r="113" spans="5:40" x14ac:dyDescent="0.15">
      <c r="E113" s="17" t="s">
        <v>507</v>
      </c>
      <c r="F113" s="17" t="s">
        <v>506</v>
      </c>
      <c r="AA113" s="13" t="s">
        <v>8234</v>
      </c>
      <c r="AB113" s="123">
        <v>144</v>
      </c>
      <c r="AM113" s="17" t="s">
        <v>9208</v>
      </c>
      <c r="AN113" s="17" t="s">
        <v>542</v>
      </c>
    </row>
    <row r="114" spans="5:40" x14ac:dyDescent="0.15">
      <c r="E114" s="17" t="s">
        <v>509</v>
      </c>
      <c r="F114" s="17" t="s">
        <v>508</v>
      </c>
      <c r="AA114" s="13" t="s">
        <v>8235</v>
      </c>
      <c r="AB114" s="123">
        <v>703</v>
      </c>
      <c r="AM114" s="17" t="s">
        <v>9209</v>
      </c>
      <c r="AN114" s="17" t="s">
        <v>548</v>
      </c>
    </row>
    <row r="115" spans="5:40" x14ac:dyDescent="0.15">
      <c r="E115" s="17" t="s">
        <v>511</v>
      </c>
      <c r="F115" s="17" t="s">
        <v>510</v>
      </c>
      <c r="AA115" s="13" t="s">
        <v>8236</v>
      </c>
      <c r="AB115" s="123">
        <v>705</v>
      </c>
      <c r="AM115" s="17" t="s">
        <v>9210</v>
      </c>
      <c r="AN115" s="17" t="s">
        <v>550</v>
      </c>
    </row>
    <row r="116" spans="5:40" x14ac:dyDescent="0.15">
      <c r="E116" s="17" t="s">
        <v>513</v>
      </c>
      <c r="F116" s="17" t="s">
        <v>512</v>
      </c>
      <c r="AA116" s="13" t="s">
        <v>8237</v>
      </c>
      <c r="AB116" s="123">
        <v>748</v>
      </c>
      <c r="AM116" s="17" t="s">
        <v>9211</v>
      </c>
      <c r="AN116" s="17" t="s">
        <v>552</v>
      </c>
    </row>
    <row r="117" spans="5:40" x14ac:dyDescent="0.15">
      <c r="E117" s="17" t="s">
        <v>515</v>
      </c>
      <c r="F117" s="17" t="s">
        <v>514</v>
      </c>
      <c r="AA117" s="13" t="s">
        <v>8238</v>
      </c>
      <c r="AB117" s="123">
        <v>690</v>
      </c>
      <c r="AM117" s="17" t="s">
        <v>9212</v>
      </c>
      <c r="AN117" s="17" t="s">
        <v>554</v>
      </c>
    </row>
    <row r="118" spans="5:40" x14ac:dyDescent="0.15">
      <c r="E118" s="17" t="s">
        <v>517</v>
      </c>
      <c r="F118" s="17" t="s">
        <v>516</v>
      </c>
      <c r="AA118" s="13" t="s">
        <v>8239</v>
      </c>
      <c r="AB118" s="123">
        <v>226</v>
      </c>
      <c r="AM118" s="17" t="s">
        <v>9213</v>
      </c>
      <c r="AN118" s="17" t="s">
        <v>556</v>
      </c>
    </row>
    <row r="119" spans="5:40" x14ac:dyDescent="0.15">
      <c r="E119" s="17" t="s">
        <v>519</v>
      </c>
      <c r="F119" s="17" t="s">
        <v>518</v>
      </c>
      <c r="AA119" s="13" t="s">
        <v>8240</v>
      </c>
      <c r="AB119" s="123">
        <v>686</v>
      </c>
      <c r="AM119" s="17" t="s">
        <v>9214</v>
      </c>
      <c r="AN119" s="17" t="s">
        <v>558</v>
      </c>
    </row>
    <row r="120" spans="5:40" x14ac:dyDescent="0.15">
      <c r="E120" s="17" t="s">
        <v>521</v>
      </c>
      <c r="F120" s="17" t="s">
        <v>520</v>
      </c>
      <c r="AA120" s="13" t="s">
        <v>8241</v>
      </c>
      <c r="AB120" s="123">
        <v>688</v>
      </c>
      <c r="AM120" s="17" t="s">
        <v>9215</v>
      </c>
      <c r="AN120" s="17" t="s">
        <v>560</v>
      </c>
    </row>
    <row r="121" spans="5:40" x14ac:dyDescent="0.15">
      <c r="E121" s="17" t="s">
        <v>523</v>
      </c>
      <c r="F121" s="17" t="s">
        <v>522</v>
      </c>
      <c r="AA121" s="13" t="s">
        <v>8242</v>
      </c>
      <c r="AB121" s="123">
        <v>659</v>
      </c>
      <c r="AM121" s="17" t="s">
        <v>9216</v>
      </c>
      <c r="AN121" s="17" t="s">
        <v>562</v>
      </c>
    </row>
    <row r="122" spans="5:40" x14ac:dyDescent="0.15">
      <c r="E122" s="17" t="s">
        <v>525</v>
      </c>
      <c r="F122" s="17" t="s">
        <v>524</v>
      </c>
      <c r="AA122" s="13" t="s">
        <v>8243</v>
      </c>
      <c r="AB122" s="123">
        <v>670</v>
      </c>
      <c r="AM122" s="17" t="s">
        <v>9217</v>
      </c>
      <c r="AN122" s="17" t="s">
        <v>564</v>
      </c>
    </row>
    <row r="123" spans="5:40" x14ac:dyDescent="0.15">
      <c r="E123" s="17" t="s">
        <v>527</v>
      </c>
      <c r="F123" s="17" t="s">
        <v>526</v>
      </c>
      <c r="AA123" s="13" t="s">
        <v>8244</v>
      </c>
      <c r="AB123" s="123">
        <v>654</v>
      </c>
      <c r="AM123" s="17" t="s">
        <v>9218</v>
      </c>
      <c r="AN123" s="17" t="s">
        <v>566</v>
      </c>
    </row>
    <row r="124" spans="5:40" x14ac:dyDescent="0.15">
      <c r="E124" s="17" t="s">
        <v>529</v>
      </c>
      <c r="F124" s="17" t="s">
        <v>528</v>
      </c>
      <c r="AA124" s="13" t="s">
        <v>8245</v>
      </c>
      <c r="AB124" s="123">
        <v>662</v>
      </c>
      <c r="AM124" s="17" t="s">
        <v>9219</v>
      </c>
      <c r="AN124" s="17" t="s">
        <v>568</v>
      </c>
    </row>
    <row r="125" spans="5:40" x14ac:dyDescent="0.15">
      <c r="E125" s="17" t="s">
        <v>531</v>
      </c>
      <c r="F125" s="17" t="s">
        <v>530</v>
      </c>
      <c r="AA125" s="13" t="s">
        <v>8246</v>
      </c>
      <c r="AB125" s="123">
        <v>706</v>
      </c>
      <c r="AM125" s="17" t="s">
        <v>9220</v>
      </c>
      <c r="AN125" s="17" t="s">
        <v>570</v>
      </c>
    </row>
    <row r="126" spans="5:40" x14ac:dyDescent="0.15">
      <c r="E126" s="17" t="s">
        <v>533</v>
      </c>
      <c r="F126" s="17" t="s">
        <v>532</v>
      </c>
      <c r="AA126" s="13" t="s">
        <v>8248</v>
      </c>
      <c r="AB126" s="124" t="s">
        <v>8247</v>
      </c>
      <c r="AM126" s="17" t="s">
        <v>9221</v>
      </c>
      <c r="AN126" s="17" t="s">
        <v>574</v>
      </c>
    </row>
    <row r="127" spans="5:40" x14ac:dyDescent="0.15">
      <c r="E127" s="17" t="s">
        <v>535</v>
      </c>
      <c r="F127" s="17" t="s">
        <v>534</v>
      </c>
      <c r="AA127" s="13" t="s">
        <v>8249</v>
      </c>
      <c r="AB127" s="123">
        <v>796</v>
      </c>
      <c r="AM127" s="17" t="s">
        <v>9222</v>
      </c>
      <c r="AN127" s="17" t="s">
        <v>576</v>
      </c>
    </row>
    <row r="128" spans="5:40" x14ac:dyDescent="0.15">
      <c r="E128" s="17" t="s">
        <v>537</v>
      </c>
      <c r="F128" s="17" t="s">
        <v>536</v>
      </c>
      <c r="AA128" s="13" t="s">
        <v>8250</v>
      </c>
      <c r="AB128" s="123">
        <v>764</v>
      </c>
      <c r="AM128" s="17" t="s">
        <v>9223</v>
      </c>
      <c r="AN128" s="17" t="s">
        <v>578</v>
      </c>
    </row>
    <row r="129" spans="5:40" x14ac:dyDescent="0.15">
      <c r="E129" s="17" t="s">
        <v>539</v>
      </c>
      <c r="F129" s="17" t="s">
        <v>538</v>
      </c>
      <c r="AA129" s="13" t="s">
        <v>8251</v>
      </c>
      <c r="AB129" s="123">
        <v>410</v>
      </c>
      <c r="AM129" s="17" t="s">
        <v>9224</v>
      </c>
      <c r="AN129" s="17" t="s">
        <v>580</v>
      </c>
    </row>
    <row r="130" spans="5:40" x14ac:dyDescent="0.15">
      <c r="E130" s="17" t="s">
        <v>541</v>
      </c>
      <c r="F130" s="17" t="s">
        <v>540</v>
      </c>
      <c r="AA130" s="13" t="s">
        <v>8252</v>
      </c>
      <c r="AB130" s="123">
        <v>158</v>
      </c>
      <c r="AM130" s="17" t="s">
        <v>9225</v>
      </c>
      <c r="AN130" s="17" t="s">
        <v>584</v>
      </c>
    </row>
    <row r="131" spans="5:40" x14ac:dyDescent="0.15">
      <c r="E131" s="17" t="s">
        <v>543</v>
      </c>
      <c r="F131" s="17" t="s">
        <v>542</v>
      </c>
      <c r="AA131" s="13" t="s">
        <v>8253</v>
      </c>
      <c r="AB131" s="123">
        <v>762</v>
      </c>
      <c r="AM131" s="17" t="s">
        <v>9226</v>
      </c>
      <c r="AN131" s="17" t="s">
        <v>586</v>
      </c>
    </row>
    <row r="132" spans="5:40" x14ac:dyDescent="0.15">
      <c r="E132" s="17" t="s">
        <v>545</v>
      </c>
      <c r="F132" s="17" t="s">
        <v>544</v>
      </c>
      <c r="AA132" s="13" t="s">
        <v>8254</v>
      </c>
      <c r="AB132" s="123">
        <v>834</v>
      </c>
      <c r="AM132" s="17" t="s">
        <v>9227</v>
      </c>
      <c r="AN132" s="17" t="s">
        <v>588</v>
      </c>
    </row>
    <row r="133" spans="5:40" x14ac:dyDescent="0.15">
      <c r="E133" s="17" t="s">
        <v>547</v>
      </c>
      <c r="F133" s="17" t="s">
        <v>546</v>
      </c>
      <c r="AA133" s="13" t="s">
        <v>8255</v>
      </c>
      <c r="AB133" s="123">
        <v>203</v>
      </c>
      <c r="AM133" s="17" t="s">
        <v>9228</v>
      </c>
      <c r="AN133" s="17" t="s">
        <v>590</v>
      </c>
    </row>
    <row r="134" spans="5:40" x14ac:dyDescent="0.15">
      <c r="E134" s="17" t="s">
        <v>549</v>
      </c>
      <c r="F134" s="17" t="s">
        <v>548</v>
      </c>
      <c r="AA134" s="13" t="s">
        <v>8256</v>
      </c>
      <c r="AB134" s="123">
        <v>148</v>
      </c>
      <c r="AM134" s="17" t="s">
        <v>9229</v>
      </c>
      <c r="AN134" s="17" t="s">
        <v>592</v>
      </c>
    </row>
    <row r="135" spans="5:40" x14ac:dyDescent="0.15">
      <c r="E135" s="17" t="s">
        <v>551</v>
      </c>
      <c r="F135" s="17" t="s">
        <v>550</v>
      </c>
      <c r="AA135" s="13" t="s">
        <v>8257</v>
      </c>
      <c r="AB135" s="123">
        <v>140</v>
      </c>
      <c r="AM135" s="17" t="s">
        <v>9230</v>
      </c>
      <c r="AN135" s="17" t="s">
        <v>598</v>
      </c>
    </row>
    <row r="136" spans="5:40" x14ac:dyDescent="0.15">
      <c r="E136" s="17" t="s">
        <v>553</v>
      </c>
      <c r="F136" s="17" t="s">
        <v>552</v>
      </c>
      <c r="AA136" s="13" t="s">
        <v>8258</v>
      </c>
      <c r="AB136" s="123">
        <v>156</v>
      </c>
      <c r="AM136" s="17" t="s">
        <v>9231</v>
      </c>
      <c r="AN136" s="17" t="s">
        <v>600</v>
      </c>
    </row>
    <row r="137" spans="5:40" x14ac:dyDescent="0.15">
      <c r="E137" s="17" t="s">
        <v>555</v>
      </c>
      <c r="F137" s="17" t="s">
        <v>554</v>
      </c>
      <c r="AA137" s="13" t="s">
        <v>8259</v>
      </c>
      <c r="AB137" s="123">
        <v>788</v>
      </c>
      <c r="AM137" s="17" t="s">
        <v>9232</v>
      </c>
      <c r="AN137" s="17" t="s">
        <v>602</v>
      </c>
    </row>
    <row r="138" spans="5:40" x14ac:dyDescent="0.15">
      <c r="E138" s="17" t="s">
        <v>557</v>
      </c>
      <c r="F138" s="17" t="s">
        <v>556</v>
      </c>
      <c r="AA138" s="13" t="s">
        <v>9065</v>
      </c>
      <c r="AB138" s="123">
        <v>998</v>
      </c>
      <c r="AM138" s="17" t="s">
        <v>9233</v>
      </c>
      <c r="AN138" s="17" t="s">
        <v>604</v>
      </c>
    </row>
    <row r="139" spans="5:40" x14ac:dyDescent="0.15">
      <c r="E139" s="17" t="s">
        <v>559</v>
      </c>
      <c r="F139" s="17" t="s">
        <v>558</v>
      </c>
      <c r="AA139" s="13" t="s">
        <v>8260</v>
      </c>
      <c r="AB139" s="123">
        <v>408</v>
      </c>
      <c r="AM139" s="17" t="s">
        <v>9234</v>
      </c>
      <c r="AN139" s="17" t="s">
        <v>606</v>
      </c>
    </row>
    <row r="140" spans="5:40" x14ac:dyDescent="0.15">
      <c r="E140" s="17" t="s">
        <v>561</v>
      </c>
      <c r="F140" s="17" t="s">
        <v>560</v>
      </c>
      <c r="AA140" s="13" t="s">
        <v>8261</v>
      </c>
      <c r="AB140" s="123">
        <v>152</v>
      </c>
      <c r="AM140" s="17" t="s">
        <v>9235</v>
      </c>
      <c r="AN140" s="17" t="s">
        <v>610</v>
      </c>
    </row>
    <row r="141" spans="5:40" x14ac:dyDescent="0.15">
      <c r="E141" s="17" t="s">
        <v>563</v>
      </c>
      <c r="F141" s="17" t="s">
        <v>562</v>
      </c>
      <c r="AA141" s="13" t="s">
        <v>8262</v>
      </c>
      <c r="AB141" s="123">
        <v>798</v>
      </c>
      <c r="AM141" s="17" t="s">
        <v>9236</v>
      </c>
      <c r="AN141" s="17" t="s">
        <v>612</v>
      </c>
    </row>
    <row r="142" spans="5:40" x14ac:dyDescent="0.15">
      <c r="E142" s="17" t="s">
        <v>565</v>
      </c>
      <c r="F142" s="17" t="s">
        <v>564</v>
      </c>
      <c r="AA142" s="13" t="s">
        <v>8263</v>
      </c>
      <c r="AB142" s="123">
        <v>208</v>
      </c>
      <c r="AM142" s="17" t="s">
        <v>9237</v>
      </c>
      <c r="AN142" s="17" t="s">
        <v>616</v>
      </c>
    </row>
    <row r="143" spans="5:40" x14ac:dyDescent="0.15">
      <c r="E143" s="17" t="s">
        <v>567</v>
      </c>
      <c r="F143" s="17" t="s">
        <v>566</v>
      </c>
      <c r="AA143" s="13" t="s">
        <v>8264</v>
      </c>
      <c r="AB143" s="123">
        <v>276</v>
      </c>
      <c r="AM143" s="17" t="s">
        <v>9238</v>
      </c>
      <c r="AN143" s="17" t="s">
        <v>622</v>
      </c>
    </row>
    <row r="144" spans="5:40" x14ac:dyDescent="0.15">
      <c r="E144" s="17" t="s">
        <v>569</v>
      </c>
      <c r="F144" s="17" t="s">
        <v>568</v>
      </c>
      <c r="AA144" s="13" t="s">
        <v>8265</v>
      </c>
      <c r="AB144" s="123">
        <v>768</v>
      </c>
      <c r="AM144" s="17" t="s">
        <v>9239</v>
      </c>
      <c r="AN144" s="17" t="s">
        <v>630</v>
      </c>
    </row>
    <row r="145" spans="5:40" x14ac:dyDescent="0.15">
      <c r="E145" s="17" t="s">
        <v>571</v>
      </c>
      <c r="F145" s="17" t="s">
        <v>570</v>
      </c>
      <c r="AA145" s="13" t="s">
        <v>8266</v>
      </c>
      <c r="AB145" s="123">
        <v>772</v>
      </c>
      <c r="AM145" s="17" t="s">
        <v>9240</v>
      </c>
      <c r="AN145" s="17" t="s">
        <v>632</v>
      </c>
    </row>
    <row r="146" spans="5:40" x14ac:dyDescent="0.15">
      <c r="E146" s="17" t="s">
        <v>573</v>
      </c>
      <c r="F146" s="17" t="s">
        <v>572</v>
      </c>
      <c r="AA146" s="13" t="s">
        <v>8267</v>
      </c>
      <c r="AB146" s="123">
        <v>214</v>
      </c>
      <c r="AM146" s="17" t="s">
        <v>9241</v>
      </c>
      <c r="AN146" s="17" t="s">
        <v>634</v>
      </c>
    </row>
    <row r="147" spans="5:40" x14ac:dyDescent="0.15">
      <c r="E147" s="17" t="s">
        <v>575</v>
      </c>
      <c r="F147" s="17" t="s">
        <v>574</v>
      </c>
      <c r="AA147" s="13" t="s">
        <v>8268</v>
      </c>
      <c r="AB147" s="123">
        <v>212</v>
      </c>
      <c r="AM147" s="17" t="s">
        <v>9242</v>
      </c>
      <c r="AN147" s="17" t="s">
        <v>636</v>
      </c>
    </row>
    <row r="148" spans="5:40" x14ac:dyDescent="0.15">
      <c r="E148" s="17" t="s">
        <v>577</v>
      </c>
      <c r="F148" s="17" t="s">
        <v>576</v>
      </c>
      <c r="AA148" s="13" t="s">
        <v>8269</v>
      </c>
      <c r="AB148" s="123">
        <v>780</v>
      </c>
      <c r="AM148" s="17" t="s">
        <v>9243</v>
      </c>
      <c r="AN148" s="17" t="s">
        <v>638</v>
      </c>
    </row>
    <row r="149" spans="5:40" x14ac:dyDescent="0.15">
      <c r="E149" s="17" t="s">
        <v>579</v>
      </c>
      <c r="F149" s="17" t="s">
        <v>578</v>
      </c>
      <c r="AA149" s="13" t="s">
        <v>8270</v>
      </c>
      <c r="AB149" s="123">
        <v>795</v>
      </c>
      <c r="AM149" s="17" t="s">
        <v>9244</v>
      </c>
      <c r="AN149" s="17" t="s">
        <v>640</v>
      </c>
    </row>
    <row r="150" spans="5:40" x14ac:dyDescent="0.15">
      <c r="E150" s="17" t="s">
        <v>581</v>
      </c>
      <c r="F150" s="17" t="s">
        <v>580</v>
      </c>
      <c r="AA150" s="13" t="s">
        <v>8271</v>
      </c>
      <c r="AB150" s="123">
        <v>792</v>
      </c>
      <c r="AM150" s="17" t="s">
        <v>9245</v>
      </c>
      <c r="AN150" s="17" t="s">
        <v>642</v>
      </c>
    </row>
    <row r="151" spans="5:40" x14ac:dyDescent="0.15">
      <c r="E151" s="17" t="s">
        <v>583</v>
      </c>
      <c r="F151" s="17" t="s">
        <v>582</v>
      </c>
      <c r="AA151" s="13" t="s">
        <v>8272</v>
      </c>
      <c r="AB151" s="123">
        <v>776</v>
      </c>
      <c r="AM151" s="17" t="s">
        <v>9246</v>
      </c>
      <c r="AN151" s="17" t="s">
        <v>650</v>
      </c>
    </row>
    <row r="152" spans="5:40" x14ac:dyDescent="0.15">
      <c r="E152" s="17" t="s">
        <v>585</v>
      </c>
      <c r="F152" s="17" t="s">
        <v>584</v>
      </c>
      <c r="AA152" s="13" t="s">
        <v>8273</v>
      </c>
      <c r="AB152" s="123">
        <v>566</v>
      </c>
      <c r="AM152" s="17" t="s">
        <v>9247</v>
      </c>
      <c r="AN152" s="17" t="s">
        <v>652</v>
      </c>
    </row>
    <row r="153" spans="5:40" x14ac:dyDescent="0.15">
      <c r="E153" s="17" t="s">
        <v>587</v>
      </c>
      <c r="F153" s="17" t="s">
        <v>586</v>
      </c>
      <c r="AA153" s="13" t="s">
        <v>8274</v>
      </c>
      <c r="AB153" s="123">
        <v>520</v>
      </c>
      <c r="AM153" s="17" t="s">
        <v>9248</v>
      </c>
      <c r="AN153" s="17" t="s">
        <v>658</v>
      </c>
    </row>
    <row r="154" spans="5:40" x14ac:dyDescent="0.15">
      <c r="E154" s="17" t="s">
        <v>589</v>
      </c>
      <c r="F154" s="17" t="s">
        <v>588</v>
      </c>
      <c r="AA154" s="13" t="s">
        <v>8275</v>
      </c>
      <c r="AB154" s="124">
        <v>516</v>
      </c>
      <c r="AM154" s="17" t="s">
        <v>9249</v>
      </c>
      <c r="AN154" s="17" t="s">
        <v>664</v>
      </c>
    </row>
    <row r="155" spans="5:40" x14ac:dyDescent="0.15">
      <c r="E155" s="17" t="s">
        <v>591</v>
      </c>
      <c r="F155" s="17" t="s">
        <v>590</v>
      </c>
      <c r="AA155" s="13" t="s">
        <v>8277</v>
      </c>
      <c r="AB155" s="123" t="s">
        <v>8276</v>
      </c>
      <c r="AM155" s="17" t="s">
        <v>9250</v>
      </c>
      <c r="AN155" s="17" t="s">
        <v>666</v>
      </c>
    </row>
    <row r="156" spans="5:40" x14ac:dyDescent="0.15">
      <c r="E156" s="17" t="s">
        <v>593</v>
      </c>
      <c r="F156" s="17" t="s">
        <v>592</v>
      </c>
      <c r="AA156" s="13" t="s">
        <v>8278</v>
      </c>
      <c r="AB156" s="123">
        <v>570</v>
      </c>
      <c r="AM156" s="17" t="s">
        <v>9251</v>
      </c>
      <c r="AN156" s="17" t="s">
        <v>668</v>
      </c>
    </row>
    <row r="157" spans="5:40" x14ac:dyDescent="0.15">
      <c r="E157" s="17" t="s">
        <v>595</v>
      </c>
      <c r="F157" s="17" t="s">
        <v>594</v>
      </c>
      <c r="AA157" s="13" t="s">
        <v>8279</v>
      </c>
      <c r="AB157" s="123">
        <v>558</v>
      </c>
      <c r="AM157" s="17" t="s">
        <v>9252</v>
      </c>
      <c r="AN157" s="17" t="s">
        <v>670</v>
      </c>
    </row>
    <row r="158" spans="5:40" x14ac:dyDescent="0.15">
      <c r="E158" s="17" t="s">
        <v>597</v>
      </c>
      <c r="F158" s="17" t="s">
        <v>596</v>
      </c>
      <c r="AA158" s="13" t="s">
        <v>8280</v>
      </c>
      <c r="AB158" s="123">
        <v>562</v>
      </c>
      <c r="AM158" s="17" t="s">
        <v>9253</v>
      </c>
      <c r="AN158" s="17" t="s">
        <v>672</v>
      </c>
    </row>
    <row r="159" spans="5:40" x14ac:dyDescent="0.15">
      <c r="E159" s="17" t="s">
        <v>599</v>
      </c>
      <c r="F159" s="17" t="s">
        <v>598</v>
      </c>
      <c r="AA159" s="13" t="s">
        <v>8281</v>
      </c>
      <c r="AB159" s="123">
        <v>732</v>
      </c>
      <c r="AM159" s="17" t="s">
        <v>9254</v>
      </c>
      <c r="AN159" s="17" t="s">
        <v>676</v>
      </c>
    </row>
    <row r="160" spans="5:40" x14ac:dyDescent="0.15">
      <c r="E160" s="17" t="s">
        <v>601</v>
      </c>
      <c r="F160" s="17" t="s">
        <v>600</v>
      </c>
      <c r="AA160" s="13" t="s">
        <v>8282</v>
      </c>
      <c r="AB160" s="123">
        <v>540</v>
      </c>
      <c r="AM160" s="17" t="s">
        <v>9255</v>
      </c>
      <c r="AN160" s="17" t="s">
        <v>682</v>
      </c>
    </row>
    <row r="161" spans="5:40" x14ac:dyDescent="0.15">
      <c r="E161" s="17" t="s">
        <v>603</v>
      </c>
      <c r="F161" s="17" t="s">
        <v>602</v>
      </c>
      <c r="AA161" s="13" t="s">
        <v>8283</v>
      </c>
      <c r="AB161" s="123">
        <v>554</v>
      </c>
      <c r="AM161" s="17" t="s">
        <v>9256</v>
      </c>
      <c r="AN161" s="17" t="s">
        <v>684</v>
      </c>
    </row>
    <row r="162" spans="5:40" x14ac:dyDescent="0.15">
      <c r="E162" s="17" t="s">
        <v>605</v>
      </c>
      <c r="F162" s="17" t="s">
        <v>604</v>
      </c>
      <c r="AA162" s="13" t="s">
        <v>8284</v>
      </c>
      <c r="AB162" s="123">
        <v>524</v>
      </c>
      <c r="AM162" s="17" t="s">
        <v>9257</v>
      </c>
      <c r="AN162" s="17" t="s">
        <v>686</v>
      </c>
    </row>
    <row r="163" spans="5:40" x14ac:dyDescent="0.15">
      <c r="E163" s="17" t="s">
        <v>607</v>
      </c>
      <c r="F163" s="17" t="s">
        <v>606</v>
      </c>
      <c r="AA163" s="13" t="s">
        <v>8285</v>
      </c>
      <c r="AB163" s="123">
        <v>574</v>
      </c>
      <c r="AM163" s="17" t="s">
        <v>9258</v>
      </c>
      <c r="AN163" s="17" t="s">
        <v>688</v>
      </c>
    </row>
    <row r="164" spans="5:40" x14ac:dyDescent="0.15">
      <c r="E164" s="17" t="s">
        <v>609</v>
      </c>
      <c r="F164" s="17" t="s">
        <v>608</v>
      </c>
      <c r="AA164" s="13" t="s">
        <v>8286</v>
      </c>
      <c r="AB164" s="123">
        <v>578</v>
      </c>
      <c r="AM164" s="17" t="s">
        <v>9259</v>
      </c>
      <c r="AN164" s="17" t="s">
        <v>690</v>
      </c>
    </row>
    <row r="165" spans="5:40" x14ac:dyDescent="0.15">
      <c r="E165" s="17" t="s">
        <v>611</v>
      </c>
      <c r="F165" s="17" t="s">
        <v>610</v>
      </c>
      <c r="AA165" s="13" t="s">
        <v>8287</v>
      </c>
      <c r="AB165" s="124">
        <v>334</v>
      </c>
      <c r="AM165" s="17" t="s">
        <v>9260</v>
      </c>
      <c r="AN165" s="17" t="s">
        <v>692</v>
      </c>
    </row>
    <row r="166" spans="5:40" x14ac:dyDescent="0.15">
      <c r="E166" s="17" t="s">
        <v>613</v>
      </c>
      <c r="F166" s="17" t="s">
        <v>612</v>
      </c>
      <c r="AA166" s="13" t="s">
        <v>8289</v>
      </c>
      <c r="AB166" s="123" t="s">
        <v>8288</v>
      </c>
      <c r="AM166" s="17" t="s">
        <v>9261</v>
      </c>
      <c r="AN166" s="17" t="s">
        <v>694</v>
      </c>
    </row>
    <row r="167" spans="5:40" x14ac:dyDescent="0.15">
      <c r="E167" s="17" t="s">
        <v>615</v>
      </c>
      <c r="F167" s="17" t="s">
        <v>614</v>
      </c>
      <c r="AA167" s="13" t="s">
        <v>8290</v>
      </c>
      <c r="AB167" s="123">
        <v>332</v>
      </c>
      <c r="AM167" s="17" t="s">
        <v>9262</v>
      </c>
      <c r="AN167" s="17" t="s">
        <v>696</v>
      </c>
    </row>
    <row r="168" spans="5:40" x14ac:dyDescent="0.15">
      <c r="E168" s="17" t="s">
        <v>617</v>
      </c>
      <c r="F168" s="17" t="s">
        <v>616</v>
      </c>
      <c r="AA168" s="13" t="s">
        <v>8291</v>
      </c>
      <c r="AB168" s="123">
        <v>586</v>
      </c>
      <c r="AM168" s="17" t="s">
        <v>9263</v>
      </c>
      <c r="AN168" s="17" t="s">
        <v>698</v>
      </c>
    </row>
    <row r="169" spans="5:40" x14ac:dyDescent="0.15">
      <c r="E169" s="17" t="s">
        <v>619</v>
      </c>
      <c r="F169" s="17" t="s">
        <v>618</v>
      </c>
      <c r="AA169" s="13" t="s">
        <v>8292</v>
      </c>
      <c r="AB169" s="123">
        <v>336</v>
      </c>
      <c r="AM169" s="17" t="s">
        <v>9264</v>
      </c>
      <c r="AN169" s="17" t="s">
        <v>700</v>
      </c>
    </row>
    <row r="170" spans="5:40" x14ac:dyDescent="0.15">
      <c r="E170" s="17" t="s">
        <v>621</v>
      </c>
      <c r="F170" s="17" t="s">
        <v>620</v>
      </c>
      <c r="AA170" s="13" t="s">
        <v>8293</v>
      </c>
      <c r="AB170" s="123">
        <v>591</v>
      </c>
      <c r="AM170" s="17" t="s">
        <v>9265</v>
      </c>
      <c r="AN170" s="17" t="s">
        <v>702</v>
      </c>
    </row>
    <row r="171" spans="5:40" x14ac:dyDescent="0.15">
      <c r="E171" s="17" t="s">
        <v>623</v>
      </c>
      <c r="F171" s="17" t="s">
        <v>622</v>
      </c>
      <c r="AA171" s="13" t="s">
        <v>8294</v>
      </c>
      <c r="AB171" s="124">
        <v>548</v>
      </c>
      <c r="AM171" s="17" t="s">
        <v>9266</v>
      </c>
      <c r="AN171" s="17" t="s">
        <v>704</v>
      </c>
    </row>
    <row r="172" spans="5:40" x14ac:dyDescent="0.15">
      <c r="E172" s="17" t="s">
        <v>625</v>
      </c>
      <c r="F172" s="17" t="s">
        <v>624</v>
      </c>
      <c r="AA172" s="13" t="s">
        <v>8296</v>
      </c>
      <c r="AB172" s="123" t="s">
        <v>8295</v>
      </c>
      <c r="AM172" s="17" t="s">
        <v>9267</v>
      </c>
      <c r="AN172" s="17" t="s">
        <v>706</v>
      </c>
    </row>
    <row r="173" spans="5:40" x14ac:dyDescent="0.15">
      <c r="E173" s="17" t="s">
        <v>627</v>
      </c>
      <c r="F173" s="17" t="s">
        <v>626</v>
      </c>
      <c r="AA173" s="13" t="s">
        <v>8297</v>
      </c>
      <c r="AB173" s="124">
        <v>598</v>
      </c>
      <c r="AM173" s="17" t="s">
        <v>9268</v>
      </c>
      <c r="AN173" s="17" t="s">
        <v>710</v>
      </c>
    </row>
    <row r="174" spans="5:40" x14ac:dyDescent="0.15">
      <c r="E174" s="17" t="s">
        <v>629</v>
      </c>
      <c r="F174" s="17" t="s">
        <v>628</v>
      </c>
      <c r="AA174" s="13" t="s">
        <v>8299</v>
      </c>
      <c r="AB174" s="123" t="s">
        <v>8298</v>
      </c>
      <c r="AM174" s="17" t="s">
        <v>9269</v>
      </c>
      <c r="AN174" s="17" t="s">
        <v>712</v>
      </c>
    </row>
    <row r="175" spans="5:40" x14ac:dyDescent="0.15">
      <c r="E175" s="17" t="s">
        <v>631</v>
      </c>
      <c r="F175" s="17" t="s">
        <v>630</v>
      </c>
      <c r="AA175" s="13" t="s">
        <v>8300</v>
      </c>
      <c r="AB175" s="123">
        <v>585</v>
      </c>
      <c r="AM175" s="17" t="s">
        <v>9270</v>
      </c>
      <c r="AN175" s="17" t="s">
        <v>714</v>
      </c>
    </row>
    <row r="176" spans="5:40" x14ac:dyDescent="0.15">
      <c r="E176" s="17" t="s">
        <v>633</v>
      </c>
      <c r="F176" s="17" t="s">
        <v>632</v>
      </c>
      <c r="AA176" s="13" t="s">
        <v>8301</v>
      </c>
      <c r="AB176" s="124">
        <v>600</v>
      </c>
      <c r="AM176" s="17" t="s">
        <v>9271</v>
      </c>
      <c r="AN176" s="17" t="s">
        <v>716</v>
      </c>
    </row>
    <row r="177" spans="5:40" x14ac:dyDescent="0.15">
      <c r="E177" s="17" t="s">
        <v>635</v>
      </c>
      <c r="F177" s="17" t="s">
        <v>634</v>
      </c>
      <c r="AA177" s="13" t="s">
        <v>8303</v>
      </c>
      <c r="AB177" s="123" t="s">
        <v>8302</v>
      </c>
      <c r="AM177" s="17" t="s">
        <v>9272</v>
      </c>
      <c r="AN177" s="17" t="s">
        <v>718</v>
      </c>
    </row>
    <row r="178" spans="5:40" x14ac:dyDescent="0.15">
      <c r="E178" s="17" t="s">
        <v>637</v>
      </c>
      <c r="F178" s="17" t="s">
        <v>636</v>
      </c>
      <c r="AA178" s="13" t="s">
        <v>8304</v>
      </c>
      <c r="AB178" s="123">
        <v>275</v>
      </c>
      <c r="AM178" s="17" t="s">
        <v>9273</v>
      </c>
      <c r="AN178" s="17" t="s">
        <v>720</v>
      </c>
    </row>
    <row r="179" spans="5:40" x14ac:dyDescent="0.15">
      <c r="E179" s="17" t="s">
        <v>639</v>
      </c>
      <c r="F179" s="17" t="s">
        <v>638</v>
      </c>
      <c r="AA179" s="13" t="s">
        <v>8305</v>
      </c>
      <c r="AB179" s="124">
        <v>348</v>
      </c>
      <c r="AM179" s="17" t="s">
        <v>9274</v>
      </c>
      <c r="AN179" s="17" t="s">
        <v>722</v>
      </c>
    </row>
    <row r="180" spans="5:40" x14ac:dyDescent="0.15">
      <c r="E180" s="17" t="s">
        <v>641</v>
      </c>
      <c r="F180" s="17" t="s">
        <v>640</v>
      </c>
      <c r="AA180" s="13" t="s">
        <v>8307</v>
      </c>
      <c r="AB180" s="123" t="s">
        <v>8306</v>
      </c>
      <c r="AM180" s="17" t="s">
        <v>9275</v>
      </c>
      <c r="AN180" s="17" t="s">
        <v>724</v>
      </c>
    </row>
    <row r="181" spans="5:40" x14ac:dyDescent="0.15">
      <c r="E181" s="17" t="s">
        <v>643</v>
      </c>
      <c r="F181" s="17" t="s">
        <v>642</v>
      </c>
      <c r="AA181" s="13" t="s">
        <v>8308</v>
      </c>
      <c r="AB181" s="123">
        <v>626</v>
      </c>
      <c r="AM181" s="17" t="s">
        <v>9276</v>
      </c>
      <c r="AN181" s="17" t="s">
        <v>726</v>
      </c>
    </row>
    <row r="182" spans="5:40" x14ac:dyDescent="0.15">
      <c r="E182" s="17" t="s">
        <v>645</v>
      </c>
      <c r="F182" s="17" t="s">
        <v>644</v>
      </c>
      <c r="AA182" s="13" t="s">
        <v>8309</v>
      </c>
      <c r="AB182" s="123">
        <v>612</v>
      </c>
      <c r="AM182" s="17" t="s">
        <v>9277</v>
      </c>
      <c r="AN182" s="17" t="s">
        <v>728</v>
      </c>
    </row>
    <row r="183" spans="5:40" x14ac:dyDescent="0.15">
      <c r="E183" s="17" t="s">
        <v>647</v>
      </c>
      <c r="F183" s="17" t="s">
        <v>646</v>
      </c>
      <c r="AA183" s="13" t="s">
        <v>8310</v>
      </c>
      <c r="AB183" s="123">
        <v>242</v>
      </c>
      <c r="AM183" s="17" t="s">
        <v>9278</v>
      </c>
      <c r="AN183" s="17" t="s">
        <v>730</v>
      </c>
    </row>
    <row r="184" spans="5:40" x14ac:dyDescent="0.15">
      <c r="E184" s="17" t="s">
        <v>649</v>
      </c>
      <c r="F184" s="17" t="s">
        <v>648</v>
      </c>
      <c r="AA184" s="13" t="s">
        <v>8311</v>
      </c>
      <c r="AB184" s="123">
        <v>608</v>
      </c>
      <c r="AM184" s="17" t="s">
        <v>9279</v>
      </c>
      <c r="AN184" s="17" t="s">
        <v>732</v>
      </c>
    </row>
    <row r="185" spans="5:40" x14ac:dyDescent="0.15">
      <c r="E185" s="17" t="s">
        <v>651</v>
      </c>
      <c r="F185" s="17" t="s">
        <v>650</v>
      </c>
      <c r="AA185" s="13" t="s">
        <v>8312</v>
      </c>
      <c r="AB185" s="124">
        <v>246</v>
      </c>
      <c r="AM185" s="17" t="s">
        <v>9280</v>
      </c>
      <c r="AN185" s="17" t="s">
        <v>734</v>
      </c>
    </row>
    <row r="186" spans="5:40" x14ac:dyDescent="0.15">
      <c r="E186" s="17" t="s">
        <v>653</v>
      </c>
      <c r="F186" s="17" t="s">
        <v>652</v>
      </c>
      <c r="AA186" s="13" t="s">
        <v>8314</v>
      </c>
      <c r="AB186" s="124" t="s">
        <v>8313</v>
      </c>
      <c r="AM186" s="17" t="s">
        <v>9281</v>
      </c>
      <c r="AN186" s="17" t="s">
        <v>736</v>
      </c>
    </row>
    <row r="187" spans="5:40" x14ac:dyDescent="0.15">
      <c r="E187" s="17" t="s">
        <v>655</v>
      </c>
      <c r="F187" s="17" t="s">
        <v>654</v>
      </c>
      <c r="AA187" s="13" t="s">
        <v>8316</v>
      </c>
      <c r="AB187" s="123" t="s">
        <v>8315</v>
      </c>
      <c r="AM187" s="17" t="s">
        <v>9282</v>
      </c>
      <c r="AN187" s="17" t="s">
        <v>740</v>
      </c>
    </row>
    <row r="188" spans="5:40" x14ac:dyDescent="0.15">
      <c r="E188" s="17" t="s">
        <v>657</v>
      </c>
      <c r="F188" s="17" t="s">
        <v>656</v>
      </c>
      <c r="AA188" s="13" t="s">
        <v>8317</v>
      </c>
      <c r="AB188" s="123">
        <v>630</v>
      </c>
      <c r="AM188" s="17" t="s">
        <v>9283</v>
      </c>
      <c r="AN188" s="17" t="s">
        <v>742</v>
      </c>
    </row>
    <row r="189" spans="5:40" x14ac:dyDescent="0.15">
      <c r="E189" s="17" t="s">
        <v>659</v>
      </c>
      <c r="F189" s="17" t="s">
        <v>658</v>
      </c>
      <c r="AA189" s="13" t="s">
        <v>8318</v>
      </c>
      <c r="AB189" s="123">
        <v>234</v>
      </c>
      <c r="AM189" s="17" t="s">
        <v>9284</v>
      </c>
      <c r="AN189" s="17" t="s">
        <v>746</v>
      </c>
    </row>
    <row r="190" spans="5:40" x14ac:dyDescent="0.15">
      <c r="E190" s="17" t="s">
        <v>661</v>
      </c>
      <c r="F190" s="17" t="s">
        <v>660</v>
      </c>
      <c r="AA190" s="13" t="s">
        <v>8319</v>
      </c>
      <c r="AB190" s="124">
        <v>238</v>
      </c>
      <c r="AM190" s="17" t="s">
        <v>9285</v>
      </c>
      <c r="AN190" s="17" t="s">
        <v>748</v>
      </c>
    </row>
    <row r="191" spans="5:40" x14ac:dyDescent="0.15">
      <c r="E191" s="17" t="s">
        <v>663</v>
      </c>
      <c r="F191" s="17" t="s">
        <v>662</v>
      </c>
      <c r="AA191" s="13" t="s">
        <v>8321</v>
      </c>
      <c r="AB191" s="123" t="s">
        <v>8320</v>
      </c>
      <c r="AM191" s="17" t="s">
        <v>9286</v>
      </c>
      <c r="AN191" s="17" t="s">
        <v>750</v>
      </c>
    </row>
    <row r="192" spans="5:40" x14ac:dyDescent="0.15">
      <c r="E192" s="17" t="s">
        <v>665</v>
      </c>
      <c r="F192" s="17" t="s">
        <v>664</v>
      </c>
      <c r="AA192" s="13" t="s">
        <v>8322</v>
      </c>
      <c r="AB192" s="123">
        <v>250</v>
      </c>
      <c r="AM192" s="17" t="s">
        <v>9287</v>
      </c>
      <c r="AN192" s="17" t="s">
        <v>752</v>
      </c>
    </row>
    <row r="193" spans="5:40" x14ac:dyDescent="0.15">
      <c r="E193" s="17" t="s">
        <v>667</v>
      </c>
      <c r="F193" s="17" t="s">
        <v>666</v>
      </c>
      <c r="AA193" s="13" t="s">
        <v>8323</v>
      </c>
      <c r="AB193" s="123">
        <v>254</v>
      </c>
      <c r="AM193" s="17" t="s">
        <v>9288</v>
      </c>
      <c r="AN193" s="17" t="s">
        <v>8701</v>
      </c>
    </row>
    <row r="194" spans="5:40" x14ac:dyDescent="0.15">
      <c r="E194" s="17" t="s">
        <v>669</v>
      </c>
      <c r="F194" s="17" t="s">
        <v>668</v>
      </c>
      <c r="AA194" s="13" t="s">
        <v>8324</v>
      </c>
      <c r="AB194" s="123">
        <v>258</v>
      </c>
      <c r="AM194" s="17" t="s">
        <v>9289</v>
      </c>
      <c r="AN194" s="17" t="s">
        <v>8700</v>
      </c>
    </row>
    <row r="195" spans="5:40" x14ac:dyDescent="0.15">
      <c r="E195" s="17" t="s">
        <v>671</v>
      </c>
      <c r="F195" s="17" t="s">
        <v>670</v>
      </c>
      <c r="AA195" s="13" t="s">
        <v>8325</v>
      </c>
      <c r="AB195" s="123">
        <v>260</v>
      </c>
      <c r="AM195" s="17" t="s">
        <v>9290</v>
      </c>
      <c r="AN195" s="17" t="s">
        <v>8699</v>
      </c>
    </row>
    <row r="196" spans="5:40" x14ac:dyDescent="0.15">
      <c r="E196" s="17" t="s">
        <v>673</v>
      </c>
      <c r="F196" s="17" t="s">
        <v>672</v>
      </c>
      <c r="AA196" s="13" t="s">
        <v>8326</v>
      </c>
      <c r="AB196" s="123">
        <v>100</v>
      </c>
      <c r="AM196" s="17" t="s">
        <v>9291</v>
      </c>
      <c r="AN196" s="17" t="s">
        <v>8698</v>
      </c>
    </row>
    <row r="197" spans="5:40" x14ac:dyDescent="0.15">
      <c r="E197" s="17" t="s">
        <v>675</v>
      </c>
      <c r="F197" s="17" t="s">
        <v>674</v>
      </c>
      <c r="AA197" s="13" t="s">
        <v>8327</v>
      </c>
      <c r="AB197" s="124">
        <v>854</v>
      </c>
      <c r="AM197" s="17" t="s">
        <v>9292</v>
      </c>
      <c r="AN197" s="17" t="s">
        <v>8697</v>
      </c>
    </row>
    <row r="198" spans="5:40" x14ac:dyDescent="0.15">
      <c r="E198" s="17" t="s">
        <v>677</v>
      </c>
      <c r="F198" s="17" t="s">
        <v>676</v>
      </c>
      <c r="AA198" s="13" t="s">
        <v>8329</v>
      </c>
      <c r="AB198" s="123" t="s">
        <v>8328</v>
      </c>
      <c r="AM198" s="17" t="s">
        <v>9293</v>
      </c>
      <c r="AN198" s="17" t="s">
        <v>8696</v>
      </c>
    </row>
    <row r="199" spans="5:40" x14ac:dyDescent="0.15">
      <c r="E199" s="17" t="s">
        <v>679</v>
      </c>
      <c r="F199" s="17" t="s">
        <v>678</v>
      </c>
      <c r="AA199" s="13" t="s">
        <v>8330</v>
      </c>
      <c r="AB199" s="123">
        <v>108</v>
      </c>
      <c r="AM199" s="17" t="s">
        <v>9294</v>
      </c>
      <c r="AN199" s="17" t="s">
        <v>754</v>
      </c>
    </row>
    <row r="200" spans="5:40" x14ac:dyDescent="0.15">
      <c r="E200" s="17" t="s">
        <v>681</v>
      </c>
      <c r="F200" s="17" t="s">
        <v>680</v>
      </c>
      <c r="AA200" s="13" t="s">
        <v>8331</v>
      </c>
      <c r="AB200" s="123">
        <v>704</v>
      </c>
      <c r="AM200" s="17" t="s">
        <v>9295</v>
      </c>
      <c r="AN200" s="17" t="s">
        <v>756</v>
      </c>
    </row>
    <row r="201" spans="5:40" x14ac:dyDescent="0.15">
      <c r="E201" s="17" t="s">
        <v>683</v>
      </c>
      <c r="F201" s="17" t="s">
        <v>682</v>
      </c>
      <c r="AA201" s="13" t="s">
        <v>8332</v>
      </c>
      <c r="AB201" s="123">
        <v>204</v>
      </c>
      <c r="AM201" s="17" t="s">
        <v>9296</v>
      </c>
      <c r="AN201" s="17" t="s">
        <v>758</v>
      </c>
    </row>
    <row r="202" spans="5:40" x14ac:dyDescent="0.15">
      <c r="E202" s="17" t="s">
        <v>685</v>
      </c>
      <c r="F202" s="17" t="s">
        <v>684</v>
      </c>
      <c r="AA202" s="13" t="s">
        <v>8333</v>
      </c>
      <c r="AB202" s="123">
        <v>862</v>
      </c>
      <c r="AM202" s="17" t="s">
        <v>9297</v>
      </c>
      <c r="AN202" s="17" t="s">
        <v>760</v>
      </c>
    </row>
    <row r="203" spans="5:40" x14ac:dyDescent="0.15">
      <c r="E203" s="17" t="s">
        <v>687</v>
      </c>
      <c r="F203" s="17" t="s">
        <v>686</v>
      </c>
      <c r="AA203" s="13" t="s">
        <v>8334</v>
      </c>
      <c r="AB203" s="124">
        <v>112</v>
      </c>
      <c r="AM203" s="17" t="s">
        <v>9298</v>
      </c>
      <c r="AN203" s="17" t="s">
        <v>762</v>
      </c>
    </row>
    <row r="204" spans="5:40" x14ac:dyDescent="0.15">
      <c r="E204" s="17" t="s">
        <v>689</v>
      </c>
      <c r="F204" s="17" t="s">
        <v>688</v>
      </c>
      <c r="AA204" s="13" t="s">
        <v>8336</v>
      </c>
      <c r="AB204" s="123" t="s">
        <v>8335</v>
      </c>
      <c r="AM204" s="17" t="s">
        <v>9299</v>
      </c>
      <c r="AN204" s="17" t="s">
        <v>764</v>
      </c>
    </row>
    <row r="205" spans="5:40" x14ac:dyDescent="0.15">
      <c r="E205" s="17" t="s">
        <v>691</v>
      </c>
      <c r="F205" s="17" t="s">
        <v>690</v>
      </c>
      <c r="AA205" s="13" t="s">
        <v>8337</v>
      </c>
      <c r="AB205" s="124">
        <v>604</v>
      </c>
      <c r="AM205" s="17" t="s">
        <v>9300</v>
      </c>
      <c r="AN205" s="17" t="s">
        <v>766</v>
      </c>
    </row>
    <row r="206" spans="5:40" x14ac:dyDescent="0.15">
      <c r="E206" s="17" t="s">
        <v>693</v>
      </c>
      <c r="F206" s="17" t="s">
        <v>692</v>
      </c>
      <c r="AA206" s="13" t="s">
        <v>8339</v>
      </c>
      <c r="AB206" s="123" t="s">
        <v>8338</v>
      </c>
      <c r="AM206" s="17" t="s">
        <v>9301</v>
      </c>
      <c r="AN206" s="17" t="s">
        <v>768</v>
      </c>
    </row>
    <row r="207" spans="5:40" x14ac:dyDescent="0.15">
      <c r="E207" s="17" t="s">
        <v>695</v>
      </c>
      <c r="F207" s="17" t="s">
        <v>694</v>
      </c>
      <c r="AA207" s="13" t="s">
        <v>8340</v>
      </c>
      <c r="AB207" s="124">
        <v>616</v>
      </c>
      <c r="AM207" s="17" t="s">
        <v>9302</v>
      </c>
      <c r="AN207" s="17" t="s">
        <v>770</v>
      </c>
    </row>
    <row r="208" spans="5:40" x14ac:dyDescent="0.15">
      <c r="E208" s="17" t="s">
        <v>697</v>
      </c>
      <c r="F208" s="17" t="s">
        <v>696</v>
      </c>
      <c r="AA208" s="13" t="s">
        <v>8342</v>
      </c>
      <c r="AB208" s="124" t="s">
        <v>8341</v>
      </c>
      <c r="AM208" s="17" t="s">
        <v>9303</v>
      </c>
      <c r="AN208" s="17" t="s">
        <v>772</v>
      </c>
    </row>
    <row r="209" spans="5:40" x14ac:dyDescent="0.15">
      <c r="E209" s="17" t="s">
        <v>699</v>
      </c>
      <c r="F209" s="17" t="s">
        <v>698</v>
      </c>
      <c r="AA209" s="13" t="s">
        <v>8344</v>
      </c>
      <c r="AB209" s="123" t="s">
        <v>8343</v>
      </c>
      <c r="AM209" s="17" t="s">
        <v>9304</v>
      </c>
      <c r="AN209" s="17" t="s">
        <v>774</v>
      </c>
    </row>
    <row r="210" spans="5:40" x14ac:dyDescent="0.15">
      <c r="E210" s="17" t="s">
        <v>701</v>
      </c>
      <c r="F210" s="17" t="s">
        <v>700</v>
      </c>
      <c r="AA210" s="13" t="s">
        <v>8345</v>
      </c>
      <c r="AB210" s="124">
        <v>535</v>
      </c>
      <c r="AM210" s="17" t="s">
        <v>9305</v>
      </c>
      <c r="AN210" s="17" t="s">
        <v>778</v>
      </c>
    </row>
    <row r="211" spans="5:40" x14ac:dyDescent="0.15">
      <c r="E211" s="17" t="s">
        <v>703</v>
      </c>
      <c r="F211" s="17" t="s">
        <v>702</v>
      </c>
      <c r="AA211" s="13" t="s">
        <v>8347</v>
      </c>
      <c r="AB211" s="123" t="s">
        <v>8346</v>
      </c>
      <c r="AM211" s="17" t="s">
        <v>9306</v>
      </c>
      <c r="AN211" s="17" t="s">
        <v>780</v>
      </c>
    </row>
    <row r="212" spans="5:40" x14ac:dyDescent="0.15">
      <c r="E212" s="17" t="s">
        <v>705</v>
      </c>
      <c r="F212" s="17" t="s">
        <v>704</v>
      </c>
      <c r="AA212" s="13" t="s">
        <v>8348</v>
      </c>
      <c r="AB212" s="123">
        <v>620</v>
      </c>
      <c r="AM212" s="17" t="s">
        <v>9307</v>
      </c>
      <c r="AN212" s="17" t="s">
        <v>786</v>
      </c>
    </row>
    <row r="213" spans="5:40" x14ac:dyDescent="0.15">
      <c r="E213" s="17" t="s">
        <v>707</v>
      </c>
      <c r="F213" s="17" t="s">
        <v>706</v>
      </c>
      <c r="AA213" s="13" t="s">
        <v>8349</v>
      </c>
      <c r="AB213" s="123">
        <v>344</v>
      </c>
      <c r="AM213" s="17" t="s">
        <v>9308</v>
      </c>
      <c r="AN213" s="17" t="s">
        <v>788</v>
      </c>
    </row>
    <row r="214" spans="5:40" x14ac:dyDescent="0.15">
      <c r="E214" s="17" t="s">
        <v>709</v>
      </c>
      <c r="F214" s="17" t="s">
        <v>708</v>
      </c>
      <c r="AA214" s="13" t="s">
        <v>8350</v>
      </c>
      <c r="AB214" s="123">
        <v>340</v>
      </c>
      <c r="AM214" s="17" t="s">
        <v>9309</v>
      </c>
      <c r="AN214" s="17" t="s">
        <v>792</v>
      </c>
    </row>
    <row r="215" spans="5:40" x14ac:dyDescent="0.15">
      <c r="E215" s="17" t="s">
        <v>711</v>
      </c>
      <c r="F215" s="17" t="s">
        <v>710</v>
      </c>
      <c r="AA215" s="13" t="s">
        <v>8351</v>
      </c>
      <c r="AB215" s="123">
        <v>584</v>
      </c>
      <c r="AM215" s="17" t="s">
        <v>9310</v>
      </c>
      <c r="AN215" s="17" t="s">
        <v>808</v>
      </c>
    </row>
    <row r="216" spans="5:40" x14ac:dyDescent="0.15">
      <c r="E216" s="17" t="s">
        <v>713</v>
      </c>
      <c r="F216" s="17" t="s">
        <v>712</v>
      </c>
      <c r="AA216" s="13" t="s">
        <v>8352</v>
      </c>
      <c r="AB216" s="123">
        <v>446</v>
      </c>
      <c r="AM216" s="17" t="s">
        <v>9311</v>
      </c>
      <c r="AN216" s="17" t="s">
        <v>810</v>
      </c>
    </row>
    <row r="217" spans="5:40" x14ac:dyDescent="0.15">
      <c r="E217" s="17" t="s">
        <v>715</v>
      </c>
      <c r="F217" s="17" t="s">
        <v>714</v>
      </c>
      <c r="AA217" s="13" t="s">
        <v>8353</v>
      </c>
      <c r="AB217" s="123">
        <v>807</v>
      </c>
      <c r="AM217" s="17" t="s">
        <v>9312</v>
      </c>
      <c r="AN217" s="17" t="s">
        <v>812</v>
      </c>
    </row>
    <row r="218" spans="5:40" x14ac:dyDescent="0.15">
      <c r="E218" s="17" t="s">
        <v>717</v>
      </c>
      <c r="F218" s="17" t="s">
        <v>716</v>
      </c>
      <c r="AA218" s="13" t="s">
        <v>8354</v>
      </c>
      <c r="AB218" s="123">
        <v>450</v>
      </c>
      <c r="AM218" s="17" t="s">
        <v>9313</v>
      </c>
      <c r="AN218" s="17" t="s">
        <v>822</v>
      </c>
    </row>
    <row r="219" spans="5:40" x14ac:dyDescent="0.15">
      <c r="E219" s="17" t="s">
        <v>719</v>
      </c>
      <c r="F219" s="17" t="s">
        <v>718</v>
      </c>
      <c r="AA219" s="13" t="s">
        <v>8355</v>
      </c>
      <c r="AB219" s="123">
        <v>175</v>
      </c>
      <c r="AM219" s="17" t="s">
        <v>9314</v>
      </c>
      <c r="AN219" s="17" t="s">
        <v>826</v>
      </c>
    </row>
    <row r="220" spans="5:40" x14ac:dyDescent="0.15">
      <c r="E220" s="17" t="s">
        <v>721</v>
      </c>
      <c r="F220" s="17" t="s">
        <v>720</v>
      </c>
      <c r="AA220" s="13" t="s">
        <v>8356</v>
      </c>
      <c r="AB220" s="123">
        <v>454</v>
      </c>
      <c r="AM220" s="17" t="s">
        <v>9315</v>
      </c>
      <c r="AN220" s="17" t="s">
        <v>832</v>
      </c>
    </row>
    <row r="221" spans="5:40" x14ac:dyDescent="0.15">
      <c r="E221" s="17" t="s">
        <v>723</v>
      </c>
      <c r="F221" s="17" t="s">
        <v>722</v>
      </c>
      <c r="AA221" s="13" t="s">
        <v>8357</v>
      </c>
      <c r="AB221" s="123">
        <v>466</v>
      </c>
      <c r="AM221" s="17" t="s">
        <v>9316</v>
      </c>
      <c r="AN221" s="17" t="s">
        <v>838</v>
      </c>
    </row>
    <row r="222" spans="5:40" x14ac:dyDescent="0.15">
      <c r="E222" s="17" t="s">
        <v>725</v>
      </c>
      <c r="F222" s="17" t="s">
        <v>724</v>
      </c>
      <c r="AA222" s="13" t="s">
        <v>8358</v>
      </c>
      <c r="AB222" s="123">
        <v>470</v>
      </c>
      <c r="AM222" s="17" t="s">
        <v>9317</v>
      </c>
      <c r="AN222" s="17" t="s">
        <v>840</v>
      </c>
    </row>
    <row r="223" spans="5:40" x14ac:dyDescent="0.15">
      <c r="E223" s="17" t="s">
        <v>727</v>
      </c>
      <c r="F223" s="17" t="s">
        <v>726</v>
      </c>
      <c r="AA223" s="13" t="s">
        <v>8359</v>
      </c>
      <c r="AB223" s="123">
        <v>474</v>
      </c>
      <c r="AM223" s="17" t="s">
        <v>9318</v>
      </c>
      <c r="AN223" s="17" t="s">
        <v>842</v>
      </c>
    </row>
    <row r="224" spans="5:40" x14ac:dyDescent="0.15">
      <c r="E224" s="17" t="s">
        <v>729</v>
      </c>
      <c r="F224" s="17" t="s">
        <v>728</v>
      </c>
      <c r="AA224" s="13" t="s">
        <v>8360</v>
      </c>
      <c r="AB224" s="123">
        <v>458</v>
      </c>
      <c r="AM224" s="17" t="s">
        <v>9319</v>
      </c>
      <c r="AN224" s="17" t="s">
        <v>848</v>
      </c>
    </row>
    <row r="225" spans="5:40" x14ac:dyDescent="0.15">
      <c r="E225" s="17" t="s">
        <v>731</v>
      </c>
      <c r="F225" s="17" t="s">
        <v>730</v>
      </c>
      <c r="AA225" s="13" t="s">
        <v>8361</v>
      </c>
      <c r="AB225" s="123">
        <v>833</v>
      </c>
      <c r="AM225" s="17" t="s">
        <v>9320</v>
      </c>
      <c r="AN225" s="17" t="s">
        <v>850</v>
      </c>
    </row>
    <row r="226" spans="5:40" x14ac:dyDescent="0.15">
      <c r="E226" s="17" t="s">
        <v>733</v>
      </c>
      <c r="F226" s="17" t="s">
        <v>732</v>
      </c>
      <c r="AA226" s="13" t="s">
        <v>8362</v>
      </c>
      <c r="AB226" s="123">
        <v>583</v>
      </c>
      <c r="AM226" s="17" t="s">
        <v>9321</v>
      </c>
      <c r="AN226" s="17" t="s">
        <v>854</v>
      </c>
    </row>
    <row r="227" spans="5:40" x14ac:dyDescent="0.15">
      <c r="E227" s="17" t="s">
        <v>735</v>
      </c>
      <c r="F227" s="17" t="s">
        <v>734</v>
      </c>
      <c r="AA227" s="13" t="s">
        <v>8363</v>
      </c>
      <c r="AB227" s="123">
        <v>710</v>
      </c>
      <c r="AM227" s="17" t="s">
        <v>9322</v>
      </c>
      <c r="AN227" s="17" t="s">
        <v>860</v>
      </c>
    </row>
    <row r="228" spans="5:40" x14ac:dyDescent="0.15">
      <c r="E228" s="17" t="s">
        <v>737</v>
      </c>
      <c r="F228" s="17" t="s">
        <v>736</v>
      </c>
      <c r="AA228" s="13" t="s">
        <v>8364</v>
      </c>
      <c r="AB228" s="123">
        <v>728</v>
      </c>
      <c r="AM228" s="17" t="s">
        <v>9323</v>
      </c>
      <c r="AN228" s="17" t="s">
        <v>862</v>
      </c>
    </row>
    <row r="229" spans="5:40" x14ac:dyDescent="0.15">
      <c r="E229" s="17" t="s">
        <v>739</v>
      </c>
      <c r="F229" s="17" t="s">
        <v>738</v>
      </c>
      <c r="AA229" s="13" t="s">
        <v>8365</v>
      </c>
      <c r="AB229" s="123">
        <v>104</v>
      </c>
      <c r="AM229" s="17" t="s">
        <v>9324</v>
      </c>
      <c r="AN229" s="17" t="s">
        <v>868</v>
      </c>
    </row>
    <row r="230" spans="5:40" x14ac:dyDescent="0.15">
      <c r="E230" s="17" t="s">
        <v>741</v>
      </c>
      <c r="F230" s="17" t="s">
        <v>740</v>
      </c>
      <c r="AA230" s="13" t="s">
        <v>8366</v>
      </c>
      <c r="AB230" s="123">
        <v>484</v>
      </c>
      <c r="AM230" s="17" t="s">
        <v>9325</v>
      </c>
      <c r="AN230" s="17" t="s">
        <v>870</v>
      </c>
    </row>
    <row r="231" spans="5:40" x14ac:dyDescent="0.15">
      <c r="E231" s="17" t="s">
        <v>743</v>
      </c>
      <c r="F231" s="17" t="s">
        <v>742</v>
      </c>
      <c r="AA231" s="13" t="s">
        <v>8367</v>
      </c>
      <c r="AB231" s="123">
        <v>480</v>
      </c>
      <c r="AM231" s="17" t="s">
        <v>9326</v>
      </c>
      <c r="AN231" s="17" t="s">
        <v>872</v>
      </c>
    </row>
    <row r="232" spans="5:40" x14ac:dyDescent="0.15">
      <c r="E232" s="17" t="s">
        <v>745</v>
      </c>
      <c r="F232" s="17" t="s">
        <v>744</v>
      </c>
      <c r="AA232" s="13" t="s">
        <v>8368</v>
      </c>
      <c r="AB232" s="123">
        <v>478</v>
      </c>
      <c r="AM232" s="17" t="s">
        <v>9327</v>
      </c>
      <c r="AN232" s="17" t="s">
        <v>874</v>
      </c>
    </row>
    <row r="233" spans="5:40" x14ac:dyDescent="0.15">
      <c r="E233" s="17" t="s">
        <v>747</v>
      </c>
      <c r="F233" s="17" t="s">
        <v>746</v>
      </c>
      <c r="AA233" s="13" t="s">
        <v>8369</v>
      </c>
      <c r="AB233" s="123">
        <v>508</v>
      </c>
      <c r="AM233" s="17" t="s">
        <v>9328</v>
      </c>
      <c r="AN233" s="17" t="s">
        <v>878</v>
      </c>
    </row>
    <row r="234" spans="5:40" x14ac:dyDescent="0.15">
      <c r="E234" s="17" t="s">
        <v>749</v>
      </c>
      <c r="F234" s="17" t="s">
        <v>748</v>
      </c>
      <c r="AA234" s="13" t="s">
        <v>8370</v>
      </c>
      <c r="AB234" s="123">
        <v>492</v>
      </c>
      <c r="AM234" s="17" t="s">
        <v>9329</v>
      </c>
      <c r="AN234" s="17" t="s">
        <v>880</v>
      </c>
    </row>
    <row r="235" spans="5:40" x14ac:dyDescent="0.15">
      <c r="E235" s="17" t="s">
        <v>751</v>
      </c>
      <c r="F235" s="17" t="s">
        <v>750</v>
      </c>
      <c r="AA235" s="13" t="s">
        <v>8371</v>
      </c>
      <c r="AB235" s="123">
        <v>462</v>
      </c>
      <c r="AM235" s="17" t="s">
        <v>9330</v>
      </c>
      <c r="AN235" s="17" t="s">
        <v>882</v>
      </c>
    </row>
    <row r="236" spans="5:40" x14ac:dyDescent="0.15">
      <c r="E236" s="17" t="s">
        <v>753</v>
      </c>
      <c r="F236" s="17" t="s">
        <v>752</v>
      </c>
      <c r="AA236" s="13" t="s">
        <v>8372</v>
      </c>
      <c r="AB236" s="123">
        <v>498</v>
      </c>
      <c r="AM236" s="17" t="s">
        <v>9331</v>
      </c>
      <c r="AN236" s="17" t="s">
        <v>886</v>
      </c>
    </row>
    <row r="237" spans="5:40" x14ac:dyDescent="0.15">
      <c r="E237" s="17" t="s">
        <v>755</v>
      </c>
      <c r="F237" s="17" t="s">
        <v>754</v>
      </c>
      <c r="AA237" s="13" t="s">
        <v>8373</v>
      </c>
      <c r="AB237" s="123">
        <v>504</v>
      </c>
      <c r="AM237" s="17" t="s">
        <v>9332</v>
      </c>
      <c r="AN237" s="17" t="s">
        <v>888</v>
      </c>
    </row>
    <row r="238" spans="5:40" x14ac:dyDescent="0.15">
      <c r="E238" s="17" t="s">
        <v>757</v>
      </c>
      <c r="F238" s="17" t="s">
        <v>756</v>
      </c>
      <c r="AA238" s="13" t="s">
        <v>8374</v>
      </c>
      <c r="AB238" s="123">
        <v>496</v>
      </c>
      <c r="AM238" s="17" t="s">
        <v>9333</v>
      </c>
      <c r="AN238" s="17" t="s">
        <v>896</v>
      </c>
    </row>
    <row r="239" spans="5:40" x14ac:dyDescent="0.15">
      <c r="E239" s="17" t="s">
        <v>759</v>
      </c>
      <c r="F239" s="17" t="s">
        <v>758</v>
      </c>
      <c r="AA239" s="13" t="s">
        <v>8375</v>
      </c>
      <c r="AB239" s="123">
        <v>499</v>
      </c>
      <c r="AM239" s="17" t="s">
        <v>9334</v>
      </c>
      <c r="AN239" s="17" t="s">
        <v>898</v>
      </c>
    </row>
    <row r="240" spans="5:40" x14ac:dyDescent="0.15">
      <c r="E240" s="17" t="s">
        <v>761</v>
      </c>
      <c r="F240" s="17" t="s">
        <v>760</v>
      </c>
      <c r="AA240" s="13" t="s">
        <v>8376</v>
      </c>
      <c r="AB240" s="123">
        <v>500</v>
      </c>
      <c r="AM240" s="17" t="s">
        <v>9335</v>
      </c>
      <c r="AN240" s="17" t="s">
        <v>900</v>
      </c>
    </row>
    <row r="241" spans="5:40" x14ac:dyDescent="0.15">
      <c r="E241" s="17" t="s">
        <v>763</v>
      </c>
      <c r="F241" s="17" t="s">
        <v>762</v>
      </c>
      <c r="AA241" s="13" t="s">
        <v>8377</v>
      </c>
      <c r="AB241" s="123">
        <v>400</v>
      </c>
      <c r="AM241" s="17" t="s">
        <v>9336</v>
      </c>
      <c r="AN241" s="17" t="s">
        <v>902</v>
      </c>
    </row>
    <row r="242" spans="5:40" x14ac:dyDescent="0.15">
      <c r="E242" s="17" t="s">
        <v>765</v>
      </c>
      <c r="F242" s="17" t="s">
        <v>764</v>
      </c>
      <c r="AA242" s="13" t="s">
        <v>8378</v>
      </c>
      <c r="AB242" s="123">
        <v>418</v>
      </c>
      <c r="AM242" s="17" t="s">
        <v>9337</v>
      </c>
      <c r="AN242" s="17" t="s">
        <v>906</v>
      </c>
    </row>
    <row r="243" spans="5:40" x14ac:dyDescent="0.15">
      <c r="E243" s="17" t="s">
        <v>767</v>
      </c>
      <c r="F243" s="17" t="s">
        <v>766</v>
      </c>
      <c r="AA243" s="13" t="s">
        <v>8379</v>
      </c>
      <c r="AB243" s="123">
        <v>428</v>
      </c>
      <c r="AM243" s="17" t="s">
        <v>9338</v>
      </c>
      <c r="AN243" s="17" t="s">
        <v>908</v>
      </c>
    </row>
    <row r="244" spans="5:40" x14ac:dyDescent="0.15">
      <c r="E244" s="17" t="s">
        <v>769</v>
      </c>
      <c r="F244" s="17" t="s">
        <v>768</v>
      </c>
      <c r="AA244" s="13" t="s">
        <v>8380</v>
      </c>
      <c r="AB244" s="123">
        <v>440</v>
      </c>
      <c r="AM244" s="17" t="s">
        <v>9339</v>
      </c>
      <c r="AN244" s="17" t="s">
        <v>910</v>
      </c>
    </row>
    <row r="245" spans="5:40" x14ac:dyDescent="0.15">
      <c r="E245" s="17" t="s">
        <v>771</v>
      </c>
      <c r="F245" s="17" t="s">
        <v>770</v>
      </c>
      <c r="AA245" s="13" t="s">
        <v>8381</v>
      </c>
      <c r="AB245" s="123">
        <v>434</v>
      </c>
      <c r="AM245" s="17" t="s">
        <v>9340</v>
      </c>
      <c r="AN245" s="17" t="s">
        <v>912</v>
      </c>
    </row>
    <row r="246" spans="5:40" x14ac:dyDescent="0.15">
      <c r="E246" s="17" t="s">
        <v>773</v>
      </c>
      <c r="F246" s="17" t="s">
        <v>772</v>
      </c>
      <c r="AA246" s="13" t="s">
        <v>8382</v>
      </c>
      <c r="AB246" s="123">
        <v>438</v>
      </c>
      <c r="AM246" s="17" t="s">
        <v>9341</v>
      </c>
      <c r="AN246" s="17" t="s">
        <v>914</v>
      </c>
    </row>
    <row r="247" spans="5:40" x14ac:dyDescent="0.15">
      <c r="E247" s="17" t="s">
        <v>775</v>
      </c>
      <c r="F247" s="17" t="s">
        <v>774</v>
      </c>
      <c r="AA247" s="13" t="s">
        <v>8383</v>
      </c>
      <c r="AB247" s="123">
        <v>430</v>
      </c>
      <c r="AM247" s="17" t="s">
        <v>9342</v>
      </c>
      <c r="AN247" s="17" t="s">
        <v>916</v>
      </c>
    </row>
    <row r="248" spans="5:40" x14ac:dyDescent="0.15">
      <c r="E248" s="17" t="s">
        <v>777</v>
      </c>
      <c r="F248" s="17" t="s">
        <v>776</v>
      </c>
      <c r="AA248" s="13" t="s">
        <v>8384</v>
      </c>
      <c r="AB248" s="123">
        <v>642</v>
      </c>
      <c r="AM248" s="17" t="s">
        <v>9343</v>
      </c>
      <c r="AN248" s="17" t="s">
        <v>918</v>
      </c>
    </row>
    <row r="249" spans="5:40" x14ac:dyDescent="0.15">
      <c r="E249" s="17" t="s">
        <v>779</v>
      </c>
      <c r="F249" s="17" t="s">
        <v>778</v>
      </c>
      <c r="AA249" s="13" t="s">
        <v>8385</v>
      </c>
      <c r="AB249" s="123">
        <v>442</v>
      </c>
      <c r="AM249" s="17" t="s">
        <v>9344</v>
      </c>
      <c r="AN249" s="17" t="s">
        <v>922</v>
      </c>
    </row>
    <row r="250" spans="5:40" x14ac:dyDescent="0.15">
      <c r="E250" s="17" t="s">
        <v>781</v>
      </c>
      <c r="F250" s="17" t="s">
        <v>780</v>
      </c>
      <c r="AA250" s="13" t="s">
        <v>8386</v>
      </c>
      <c r="AB250" s="123">
        <v>646</v>
      </c>
      <c r="AM250" s="17" t="s">
        <v>9345</v>
      </c>
      <c r="AN250" s="17" t="s">
        <v>924</v>
      </c>
    </row>
    <row r="251" spans="5:40" x14ac:dyDescent="0.15">
      <c r="E251" s="17" t="s">
        <v>783</v>
      </c>
      <c r="F251" s="17" t="s">
        <v>782</v>
      </c>
      <c r="AA251" s="13" t="s">
        <v>8387</v>
      </c>
      <c r="AB251" s="123">
        <v>426</v>
      </c>
      <c r="AM251" s="17" t="s">
        <v>9346</v>
      </c>
      <c r="AN251" s="17" t="s">
        <v>926</v>
      </c>
    </row>
    <row r="252" spans="5:40" x14ac:dyDescent="0.15">
      <c r="E252" s="17" t="s">
        <v>785</v>
      </c>
      <c r="F252" s="17" t="s">
        <v>784</v>
      </c>
      <c r="AA252" s="13" t="s">
        <v>8388</v>
      </c>
      <c r="AB252" s="123">
        <v>422</v>
      </c>
      <c r="AM252" s="17" t="s">
        <v>9347</v>
      </c>
      <c r="AN252" s="17" t="s">
        <v>928</v>
      </c>
    </row>
    <row r="253" spans="5:40" x14ac:dyDescent="0.15">
      <c r="E253" s="17" t="s">
        <v>787</v>
      </c>
      <c r="F253" s="17" t="s">
        <v>786</v>
      </c>
      <c r="AA253" s="13" t="s">
        <v>8389</v>
      </c>
      <c r="AB253" s="123">
        <v>638</v>
      </c>
      <c r="AM253" s="17" t="s">
        <v>9348</v>
      </c>
      <c r="AN253" s="17" t="s">
        <v>930</v>
      </c>
    </row>
    <row r="254" spans="5:40" x14ac:dyDescent="0.15">
      <c r="E254" s="17" t="s">
        <v>789</v>
      </c>
      <c r="F254" s="17" t="s">
        <v>788</v>
      </c>
      <c r="AA254" s="17" t="s">
        <v>8390</v>
      </c>
      <c r="AB254" s="125">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2" activePane="bottomLeft" state="frozen"/>
      <selection pane="bottomLeft" activeCell="A2" sqref="A2"/>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8933</v>
      </c>
      <c r="J6" s="351" t="s">
        <v>9018</v>
      </c>
    </row>
    <row r="7" spans="1:10" ht="33" customHeight="1" thickBot="1" x14ac:dyDescent="0.2">
      <c r="C7" s="223" t="s">
        <v>8037</v>
      </c>
      <c r="D7" s="473" t="s">
        <v>184</v>
      </c>
      <c r="E7" s="474"/>
      <c r="F7" s="475"/>
      <c r="G7" s="304" t="str">
        <f>IF(ISBLANK(H7),"必須","入力済")</f>
        <v>必須</v>
      </c>
      <c r="H7" s="88"/>
      <c r="I7" s="224" t="s">
        <v>8933</v>
      </c>
      <c r="J7" s="352" t="s">
        <v>9019</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8751</v>
      </c>
      <c r="F9" s="477"/>
      <c r="G9" s="305" t="str">
        <f>IF(ISBLANK(H9),"必須","入力済")</f>
        <v>必須</v>
      </c>
      <c r="H9" s="59"/>
      <c r="I9" s="228" t="s">
        <v>8788</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8787</v>
      </c>
      <c r="J14" s="356" t="s">
        <v>9020</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8754</v>
      </c>
      <c r="F17" s="479"/>
      <c r="G17" s="307" t="str">
        <f>IF(ISBLANK(H17),"必須","入力済")</f>
        <v>必須</v>
      </c>
      <c r="H17" s="118"/>
      <c r="I17" s="234" t="s">
        <v>8788</v>
      </c>
      <c r="J17" s="357" t="s">
        <v>8750</v>
      </c>
    </row>
    <row r="18" spans="3:10" ht="33.75" thickBot="1" x14ac:dyDescent="0.2">
      <c r="C18" s="229" t="s">
        <v>8040</v>
      </c>
      <c r="D18" s="464"/>
      <c r="E18" s="496" t="s">
        <v>8755</v>
      </c>
      <c r="F18" s="497"/>
      <c r="G18" s="307" t="str">
        <f>IF(ISBLANK(H18),"該当の場合は必須","入力済")</f>
        <v>該当の場合は必須</v>
      </c>
      <c r="H18" s="122"/>
      <c r="I18" s="235" t="s">
        <v>8789</v>
      </c>
      <c r="J18" s="358" t="s">
        <v>9021</v>
      </c>
    </row>
    <row r="19" spans="3:10" ht="33" customHeight="1" x14ac:dyDescent="0.15">
      <c r="C19" s="225" t="s">
        <v>8535</v>
      </c>
      <c r="D19" s="489" t="s">
        <v>8601</v>
      </c>
      <c r="E19" s="465" t="s">
        <v>8560</v>
      </c>
      <c r="F19" s="466"/>
      <c r="G19" s="304" t="str">
        <f>IF(ISBLANK(H19),"必須","入力済")</f>
        <v>必須</v>
      </c>
      <c r="H19" s="63"/>
      <c r="I19" s="236" t="s">
        <v>8624</v>
      </c>
      <c r="J19" s="359" t="s">
        <v>9084</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9.5" x14ac:dyDescent="0.15">
      <c r="C21" s="227" t="s">
        <v>8537</v>
      </c>
      <c r="D21" s="469"/>
      <c r="E21" s="480" t="s">
        <v>9068</v>
      </c>
      <c r="F21" s="481"/>
      <c r="G21" s="305" t="str">
        <f>IF(ISBLANK(H21),"必須","入力済")</f>
        <v>必須</v>
      </c>
      <c r="H21" s="119"/>
      <c r="I21" s="238" t="s">
        <v>8789</v>
      </c>
      <c r="J21" s="354" t="s">
        <v>8768</v>
      </c>
    </row>
    <row r="22" spans="3:10" ht="33" x14ac:dyDescent="0.15">
      <c r="C22" s="227" t="s">
        <v>8538</v>
      </c>
      <c r="D22" s="469"/>
      <c r="E22" s="448" t="s">
        <v>8472</v>
      </c>
      <c r="F22" s="449"/>
      <c r="G22" s="309" t="str">
        <f>IF(ISBLANK(H22),"必須","入力済")</f>
        <v>必須</v>
      </c>
      <c r="H22" s="118"/>
      <c r="I22" s="237" t="s">
        <v>8787</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8752</v>
      </c>
      <c r="F24" s="477"/>
      <c r="G24" s="305" t="str">
        <f>IF(ISBLANK(H24), "必須", "入力済" &amp; CHAR(10) &amp; "（" &amp; LEN(SUBSTITUTE(H24, CHAR(10), "")) &amp; "文字）")</f>
        <v>必須</v>
      </c>
      <c r="H24" s="96"/>
      <c r="I24" s="238" t="s">
        <v>8789</v>
      </c>
      <c r="J24" s="354" t="s">
        <v>9022</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8695</v>
      </c>
      <c r="F26" s="466"/>
      <c r="G26" s="308" t="str">
        <f t="shared" si="0"/>
        <v>必須</v>
      </c>
      <c r="H26" s="63"/>
      <c r="I26" s="240" t="s">
        <v>8624</v>
      </c>
      <c r="J26" s="353" t="s">
        <v>9069</v>
      </c>
    </row>
    <row r="27" spans="3:10" ht="49.5" x14ac:dyDescent="0.15">
      <c r="C27" s="227" t="s">
        <v>8543</v>
      </c>
      <c r="D27" s="506"/>
      <c r="E27" s="476" t="s">
        <v>8562</v>
      </c>
      <c r="F27" s="477"/>
      <c r="G27" s="305" t="str">
        <f t="shared" si="0"/>
        <v>必須</v>
      </c>
      <c r="H27" s="119"/>
      <c r="I27" s="241" t="s">
        <v>8789</v>
      </c>
      <c r="J27" s="361" t="s">
        <v>8769</v>
      </c>
    </row>
    <row r="28" spans="3:10" ht="33" x14ac:dyDescent="0.15">
      <c r="C28" s="227" t="s">
        <v>8544</v>
      </c>
      <c r="D28" s="506"/>
      <c r="E28" s="480" t="s">
        <v>8563</v>
      </c>
      <c r="F28" s="481"/>
      <c r="G28" s="305" t="str">
        <f t="shared" si="0"/>
        <v>必須</v>
      </c>
      <c r="H28" s="119"/>
      <c r="I28" s="241" t="s">
        <v>8787</v>
      </c>
      <c r="J28" s="361" t="s">
        <v>8548</v>
      </c>
    </row>
    <row r="29" spans="3:10" ht="33.75" thickBot="1" x14ac:dyDescent="0.2">
      <c r="C29" s="229" t="s">
        <v>8545</v>
      </c>
      <c r="D29" s="507"/>
      <c r="E29" s="440" t="s">
        <v>8520</v>
      </c>
      <c r="F29" s="442"/>
      <c r="G29" s="311" t="str">
        <f t="shared" si="0"/>
        <v>必須</v>
      </c>
      <c r="H29" s="97"/>
      <c r="I29" s="242" t="s">
        <v>8787</v>
      </c>
      <c r="J29" s="362" t="s">
        <v>8770</v>
      </c>
    </row>
    <row r="30" spans="3:10" ht="49.5" customHeight="1" x14ac:dyDescent="0.15">
      <c r="C30" s="225" t="s">
        <v>8546</v>
      </c>
      <c r="D30" s="463" t="s">
        <v>8564</v>
      </c>
      <c r="E30" s="465" t="s">
        <v>185</v>
      </c>
      <c r="F30" s="466"/>
      <c r="G30" s="312" t="str">
        <f t="shared" si="0"/>
        <v>必須</v>
      </c>
      <c r="H30" s="63"/>
      <c r="I30" s="236" t="s">
        <v>8624</v>
      </c>
      <c r="J30" s="353" t="s">
        <v>11104</v>
      </c>
    </row>
    <row r="31" spans="3:10" ht="50.25" thickBot="1" x14ac:dyDescent="0.2">
      <c r="C31" s="229" t="s">
        <v>8547</v>
      </c>
      <c r="D31" s="464"/>
      <c r="E31" s="482" t="s">
        <v>8753</v>
      </c>
      <c r="F31" s="483"/>
      <c r="G31" s="311" t="str">
        <f t="shared" si="0"/>
        <v>必須</v>
      </c>
      <c r="H31" s="120"/>
      <c r="I31" s="244" t="s">
        <v>8789</v>
      </c>
      <c r="J31" s="363" t="s">
        <v>8771</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8694</v>
      </c>
      <c r="D33" s="493" t="s">
        <v>8763</v>
      </c>
      <c r="E33" s="494"/>
      <c r="F33" s="495"/>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8787</v>
      </c>
      <c r="J37" s="356" t="s">
        <v>9020</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8754</v>
      </c>
      <c r="F40" s="449"/>
      <c r="G40" s="308" t="str">
        <f>IF(ISBLANK(H40),"必須","入力済")</f>
        <v>必須</v>
      </c>
      <c r="H40" s="118"/>
      <c r="I40" s="234" t="s">
        <v>8789</v>
      </c>
      <c r="J40" s="366" t="s">
        <v>8756</v>
      </c>
    </row>
    <row r="41" spans="2:10" ht="33.75" thickBot="1" x14ac:dyDescent="0.2">
      <c r="C41" s="229" t="s">
        <v>8040</v>
      </c>
      <c r="D41" s="486"/>
      <c r="E41" s="440" t="s">
        <v>8755</v>
      </c>
      <c r="F41" s="442"/>
      <c r="G41" s="315" t="str">
        <f>IF(ISBLANK(H41),"該当の場合は必須","入力済")</f>
        <v>該当の場合は必須</v>
      </c>
      <c r="H41" s="122"/>
      <c r="I41" s="235" t="s">
        <v>8789</v>
      </c>
      <c r="J41" s="358" t="s">
        <v>9023</v>
      </c>
    </row>
    <row r="42" spans="2:10" ht="33" customHeight="1" x14ac:dyDescent="0.15">
      <c r="C42" s="225" t="s">
        <v>8535</v>
      </c>
      <c r="D42" s="490" t="s">
        <v>8568</v>
      </c>
      <c r="E42" s="465" t="s">
        <v>8560</v>
      </c>
      <c r="F42" s="466"/>
      <c r="G42" s="304" t="str">
        <f>IF(ISBLANK(H42),"必須","入力済")</f>
        <v>必須</v>
      </c>
      <c r="H42" s="63"/>
      <c r="I42" s="236" t="s">
        <v>8624</v>
      </c>
      <c r="J42" s="359" t="s">
        <v>9085</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9067</v>
      </c>
    </row>
    <row r="44" spans="2:10" ht="50.25" thickBot="1" x14ac:dyDescent="0.2">
      <c r="C44" s="229" t="s">
        <v>8537</v>
      </c>
      <c r="D44" s="492"/>
      <c r="E44" s="438" t="s">
        <v>9068</v>
      </c>
      <c r="F44" s="439"/>
      <c r="G44" s="311" t="str">
        <f>IF(ISBLANK(H44),"必須","入力済")</f>
        <v>必須</v>
      </c>
      <c r="H44" s="120"/>
      <c r="I44" s="244" t="s">
        <v>8789</v>
      </c>
      <c r="J44" s="363" t="s">
        <v>8768</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9073</v>
      </c>
      <c r="E46" s="428"/>
      <c r="F46" s="429"/>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8933</v>
      </c>
      <c r="J52" s="369" t="s">
        <v>9024</v>
      </c>
    </row>
    <row r="53" spans="2:11" ht="49.5" customHeight="1" thickBot="1" x14ac:dyDescent="0.2">
      <c r="C53" s="223" t="s">
        <v>8038</v>
      </c>
      <c r="D53" s="443" t="s">
        <v>9057</v>
      </c>
      <c r="E53" s="444"/>
      <c r="F53" s="445"/>
      <c r="G53" s="318" t="str">
        <f>IF(ISBLANK(H53),"必須","入力済")</f>
        <v>必須</v>
      </c>
      <c r="H53" s="68"/>
      <c r="I53" s="250" t="s">
        <v>8787</v>
      </c>
      <c r="J53" s="370" t="s">
        <v>9083</v>
      </c>
    </row>
    <row r="54" spans="2:11" ht="18" x14ac:dyDescent="0.15">
      <c r="F54" s="251"/>
      <c r="G54" s="251"/>
      <c r="H54" s="252"/>
      <c r="I54" s="26"/>
      <c r="J54" s="27"/>
    </row>
    <row r="55" spans="2:11" s="253" customFormat="1" ht="19.5" customHeight="1" x14ac:dyDescent="0.15">
      <c r="B55" s="461" t="s">
        <v>9025</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8758</v>
      </c>
      <c r="D62" s="444" t="s">
        <v>8757</v>
      </c>
      <c r="E62" s="444"/>
      <c r="F62" s="445"/>
      <c r="G62" s="319" t="str">
        <f>IF(ISBLANK(H62),"必須","入力済")</f>
        <v>必須</v>
      </c>
      <c r="H62" s="95"/>
      <c r="I62" s="257" t="s">
        <v>8624</v>
      </c>
      <c r="J62" s="364" t="s">
        <v>9078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11109</v>
      </c>
      <c r="H66" s="337" t="str">
        <f>IFERROR(VLOOKUP(A67,参照A!ET5:EU71,2,FALSE), "")</f>
        <v>熊本県</v>
      </c>
      <c r="I66" s="261" t="s">
        <v>8639</v>
      </c>
      <c r="J66" s="353" t="s">
        <v>8637</v>
      </c>
    </row>
    <row r="67" spans="1:10" ht="33" customHeight="1" x14ac:dyDescent="0.15">
      <c r="A67" s="262" t="str">
        <f>行政用!H18</f>
        <v>熊本県_43</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9079</v>
      </c>
    </row>
    <row r="73" spans="1:10" ht="33" customHeight="1" thickBot="1" x14ac:dyDescent="0.2">
      <c r="C73" s="229" t="s">
        <v>8537</v>
      </c>
      <c r="D73" s="464"/>
      <c r="E73" s="440" t="s">
        <v>8579</v>
      </c>
      <c r="F73" s="442"/>
      <c r="G73" s="306" t="str">
        <f>IF(ISBLANK(H73),"必須","入力済")</f>
        <v>必須</v>
      </c>
      <c r="H73" s="62"/>
      <c r="I73" s="270" t="s">
        <v>8624</v>
      </c>
      <c r="J73" s="355" t="s">
        <v>9080</v>
      </c>
    </row>
    <row r="74" spans="1:10" ht="33" customHeight="1" thickBot="1" x14ac:dyDescent="0.2">
      <c r="C74" s="223" t="s">
        <v>8538</v>
      </c>
      <c r="D74" s="427" t="s">
        <v>8759</v>
      </c>
      <c r="E74" s="428"/>
      <c r="F74" s="429"/>
      <c r="G74" s="316" t="str">
        <f>IF(ISBLANK(H74), "必須",  "入力済")</f>
        <v>必須</v>
      </c>
      <c r="H74" s="67"/>
      <c r="I74" s="271" t="s">
        <v>8787</v>
      </c>
      <c r="J74" s="367" t="s">
        <v>8772</v>
      </c>
    </row>
    <row r="75" spans="1:10" ht="33" customHeight="1" thickBot="1" x14ac:dyDescent="0.2">
      <c r="C75" s="223" t="s">
        <v>8539</v>
      </c>
      <c r="D75" s="443" t="s">
        <v>8474</v>
      </c>
      <c r="E75" s="444"/>
      <c r="F75" s="445"/>
      <c r="G75" s="321" t="str">
        <f>IF(ISBLANK(H75),"可能な限り","入力済")</f>
        <v>可能な限り</v>
      </c>
      <c r="H75" s="69"/>
      <c r="I75" s="273" t="s">
        <v>8787</v>
      </c>
      <c r="J75" s="364" t="s">
        <v>8773</v>
      </c>
    </row>
    <row r="76" spans="1:10" ht="66" customHeight="1" thickBot="1" x14ac:dyDescent="0.2">
      <c r="C76" s="223" t="s">
        <v>8540</v>
      </c>
      <c r="D76" s="443" t="s">
        <v>8612</v>
      </c>
      <c r="E76" s="444"/>
      <c r="F76" s="445"/>
      <c r="G76" s="313" t="str">
        <f>IF(ISBLANK(H76),"必須","入力済")</f>
        <v>必須</v>
      </c>
      <c r="H76" s="70"/>
      <c r="I76" s="274" t="s">
        <v>8624</v>
      </c>
      <c r="J76" s="364" t="s">
        <v>9096</v>
      </c>
    </row>
    <row r="77" spans="1:10" ht="33.75" thickBot="1" x14ac:dyDescent="0.2">
      <c r="C77" s="223" t="s">
        <v>8541</v>
      </c>
      <c r="D77" s="443" t="s">
        <v>8475</v>
      </c>
      <c r="E77" s="444"/>
      <c r="F77" s="445"/>
      <c r="G77" s="307" t="str">
        <f>IF(ISBLANK(H77),"該当の場合は必須","入力済")</f>
        <v>該当の場合は必須</v>
      </c>
      <c r="H77" s="99"/>
      <c r="I77" s="275" t="s">
        <v>8789</v>
      </c>
      <c r="J77" s="364" t="s">
        <v>8774</v>
      </c>
    </row>
    <row r="78" spans="1:10" ht="33" customHeight="1" thickBot="1" x14ac:dyDescent="0.2">
      <c r="C78" s="223" t="s">
        <v>8542</v>
      </c>
      <c r="D78" s="443" t="s">
        <v>8061</v>
      </c>
      <c r="E78" s="444"/>
      <c r="F78" s="445"/>
      <c r="G78" s="321" t="str">
        <f>IF(ISBLANK(H78),"可能な限り","入力済")</f>
        <v>可能な限り</v>
      </c>
      <c r="H78" s="72"/>
      <c r="I78" s="276" t="s">
        <v>8787</v>
      </c>
      <c r="J78" s="364" t="s">
        <v>9081</v>
      </c>
    </row>
    <row r="79" spans="1:10" ht="33" customHeight="1" thickBot="1" x14ac:dyDescent="0.2">
      <c r="C79" s="223" t="s">
        <v>8543</v>
      </c>
      <c r="D79" s="427" t="s">
        <v>8476</v>
      </c>
      <c r="E79" s="428"/>
      <c r="F79" s="429"/>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8744</v>
      </c>
      <c r="E83" s="441"/>
      <c r="F83" s="442"/>
      <c r="G83" s="306" t="str">
        <f>IF(ISBLANK(H83),"必須","入力済")</f>
        <v>必須</v>
      </c>
      <c r="H83" s="62"/>
      <c r="I83" s="247" t="s">
        <v>8624</v>
      </c>
      <c r="J83" s="355" t="s">
        <v>9030</v>
      </c>
    </row>
    <row r="84" spans="2:10" ht="33" x14ac:dyDescent="0.15">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9079</v>
      </c>
    </row>
    <row r="89" spans="2:10" ht="33" customHeight="1" thickBot="1" x14ac:dyDescent="0.2">
      <c r="C89" s="229" t="s">
        <v>8536</v>
      </c>
      <c r="D89" s="501"/>
      <c r="E89" s="438" t="s">
        <v>8579</v>
      </c>
      <c r="F89" s="439"/>
      <c r="G89" s="326" t="str">
        <f>IF(ISBLANK(H89),"必須","入力済")</f>
        <v>必須</v>
      </c>
      <c r="H89" s="65"/>
      <c r="I89" s="286" t="s">
        <v>8624</v>
      </c>
      <c r="J89" s="363" t="s">
        <v>9080</v>
      </c>
    </row>
    <row r="90" spans="2:10" ht="33" customHeight="1" thickBot="1" x14ac:dyDescent="0.2">
      <c r="C90" s="223" t="s">
        <v>8537</v>
      </c>
      <c r="D90" s="503" t="s">
        <v>8759</v>
      </c>
      <c r="E90" s="504"/>
      <c r="F90" s="505"/>
      <c r="G90" s="327" t="str">
        <f>IF(ISBLANK(H90), "必須",  "入力済")</f>
        <v>必須</v>
      </c>
      <c r="H90" s="67"/>
      <c r="I90" s="287" t="s">
        <v>8787</v>
      </c>
      <c r="J90" s="377" t="s">
        <v>8772</v>
      </c>
    </row>
    <row r="91" spans="2:10" ht="33" customHeight="1" thickBot="1" x14ac:dyDescent="0.2">
      <c r="C91" s="223" t="s">
        <v>8538</v>
      </c>
      <c r="D91" s="427" t="s">
        <v>8474</v>
      </c>
      <c r="E91" s="428"/>
      <c r="F91" s="429"/>
      <c r="G91" s="328" t="str">
        <f>IF(ISBLANK(H91),"可能な限り","入力済")</f>
        <v>可能な限り</v>
      </c>
      <c r="H91" s="79"/>
      <c r="I91" s="289" t="s">
        <v>8787</v>
      </c>
      <c r="J91" s="367" t="s">
        <v>8776</v>
      </c>
    </row>
    <row r="92" spans="2:10" ht="66" customHeight="1" thickBot="1" x14ac:dyDescent="0.2">
      <c r="C92" s="223" t="s">
        <v>8539</v>
      </c>
      <c r="D92" s="427" t="s">
        <v>8612</v>
      </c>
      <c r="E92" s="428"/>
      <c r="F92" s="429"/>
      <c r="G92" s="329" t="str">
        <f>IF(ISBLANK(H92),"必須","入力済")</f>
        <v>必須</v>
      </c>
      <c r="H92" s="71"/>
      <c r="I92" s="290" t="s">
        <v>8624</v>
      </c>
      <c r="J92" s="367" t="s">
        <v>9096</v>
      </c>
    </row>
    <row r="93" spans="2:10" ht="33.75" thickBot="1" x14ac:dyDescent="0.2">
      <c r="C93" s="223" t="s">
        <v>8540</v>
      </c>
      <c r="D93" s="427" t="s">
        <v>8475</v>
      </c>
      <c r="E93" s="428"/>
      <c r="F93" s="429"/>
      <c r="G93" s="322" t="str">
        <f>IF(ISBLANK(H93),"該当の場合は必須","入力済")</f>
        <v>該当の場合は必須</v>
      </c>
      <c r="H93" s="74"/>
      <c r="I93" s="271" t="s">
        <v>8789</v>
      </c>
      <c r="J93" s="367" t="s">
        <v>8774</v>
      </c>
    </row>
    <row r="94" spans="2:10" ht="33" customHeight="1" thickBot="1" x14ac:dyDescent="0.2">
      <c r="C94" s="223" t="s">
        <v>8541</v>
      </c>
      <c r="D94" s="427" t="s">
        <v>8061</v>
      </c>
      <c r="E94" s="428"/>
      <c r="F94" s="429"/>
      <c r="G94" s="328" t="str">
        <f>IF(ISBLANK(H94),"可能な限り","入力済")</f>
        <v>可能な限り</v>
      </c>
      <c r="H94" s="77"/>
      <c r="I94" s="291" t="s">
        <v>8787</v>
      </c>
      <c r="J94" s="367" t="s">
        <v>9082</v>
      </c>
    </row>
    <row r="95" spans="2:10" ht="33" customHeight="1" thickBot="1" x14ac:dyDescent="0.2">
      <c r="C95" s="223" t="s">
        <v>8542</v>
      </c>
      <c r="D95" s="427" t="s">
        <v>8476</v>
      </c>
      <c r="E95" s="428"/>
      <c r="F95" s="429"/>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8745</v>
      </c>
      <c r="E99" s="508"/>
      <c r="F99" s="439"/>
      <c r="G99" s="330" t="str">
        <f>IF(ISBLANK(H99),"必須","入力済")</f>
        <v>必須</v>
      </c>
      <c r="H99" s="65"/>
      <c r="I99" s="283" t="s">
        <v>8624</v>
      </c>
      <c r="J99" s="363" t="s">
        <v>9031</v>
      </c>
    </row>
    <row r="100" spans="2:10" ht="33" x14ac:dyDescent="0.15">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9079</v>
      </c>
    </row>
    <row r="105" spans="2:10" ht="33" customHeight="1" thickBot="1" x14ac:dyDescent="0.2">
      <c r="C105" s="229" t="s">
        <v>8536</v>
      </c>
      <c r="D105" s="501"/>
      <c r="E105" s="438" t="s">
        <v>8579</v>
      </c>
      <c r="F105" s="439"/>
      <c r="G105" s="326" t="str">
        <f>IF(ISBLANK(H105),"必須","入力済")</f>
        <v>必須</v>
      </c>
      <c r="H105" s="65"/>
      <c r="I105" s="286" t="s">
        <v>8624</v>
      </c>
      <c r="J105" s="363" t="s">
        <v>9080</v>
      </c>
    </row>
    <row r="106" spans="2:10" ht="33" customHeight="1" thickBot="1" x14ac:dyDescent="0.2">
      <c r="C106" s="223" t="s">
        <v>8537</v>
      </c>
      <c r="D106" s="427" t="s">
        <v>8759</v>
      </c>
      <c r="E106" s="428"/>
      <c r="F106" s="429"/>
      <c r="G106" s="316" t="str">
        <f>IF(ISBLANK(H106), "必須",  "入力済")</f>
        <v>必須</v>
      </c>
      <c r="H106" s="67"/>
      <c r="I106" s="271" t="s">
        <v>8787</v>
      </c>
      <c r="J106" s="367" t="s">
        <v>8772</v>
      </c>
    </row>
    <row r="107" spans="2:10" ht="33" customHeight="1" thickBot="1" x14ac:dyDescent="0.2">
      <c r="C107" s="223" t="s">
        <v>8538</v>
      </c>
      <c r="D107" s="427" t="s">
        <v>8474</v>
      </c>
      <c r="E107" s="428"/>
      <c r="F107" s="429"/>
      <c r="G107" s="328" t="str">
        <f>IF(ISBLANK(H107),"可能な限り","入力済")</f>
        <v>可能な限り</v>
      </c>
      <c r="H107" s="79"/>
      <c r="I107" s="289" t="s">
        <v>8787</v>
      </c>
      <c r="J107" s="367" t="s">
        <v>8776</v>
      </c>
    </row>
    <row r="108" spans="2:10" ht="66" customHeight="1" thickBot="1" x14ac:dyDescent="0.2">
      <c r="C108" s="223" t="s">
        <v>8539</v>
      </c>
      <c r="D108" s="427" t="s">
        <v>8612</v>
      </c>
      <c r="E108" s="428"/>
      <c r="F108" s="429"/>
      <c r="G108" s="329" t="str">
        <f>IF(ISBLANK(H108),"必須","入力済")</f>
        <v>必須</v>
      </c>
      <c r="H108" s="71"/>
      <c r="I108" s="290" t="s">
        <v>8624</v>
      </c>
      <c r="J108" s="367" t="s">
        <v>9096</v>
      </c>
    </row>
    <row r="109" spans="2:10" ht="33.75" thickBot="1" x14ac:dyDescent="0.2">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x14ac:dyDescent="0.2">
      <c r="C110" s="223" t="s">
        <v>8541</v>
      </c>
      <c r="D110" s="427" t="s">
        <v>8061</v>
      </c>
      <c r="E110" s="428"/>
      <c r="F110" s="429"/>
      <c r="G110" s="328" t="str">
        <f>IF(ISBLANK(H110),"可能な限り","入力済")</f>
        <v>可能な限り</v>
      </c>
      <c r="H110" s="77"/>
      <c r="I110" s="291" t="s">
        <v>8787</v>
      </c>
      <c r="J110" s="367" t="s">
        <v>9082</v>
      </c>
    </row>
    <row r="111" spans="2:10" ht="33" customHeight="1" thickBot="1" x14ac:dyDescent="0.2">
      <c r="C111" s="223" t="s">
        <v>8542</v>
      </c>
      <c r="D111" s="427" t="s">
        <v>8476</v>
      </c>
      <c r="E111" s="428"/>
      <c r="F111" s="429"/>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8746</v>
      </c>
      <c r="E115" s="508"/>
      <c r="F115" s="439"/>
      <c r="G115" s="326" t="str">
        <f>IF(ISBLANK(H115),"必須","入力済")</f>
        <v>必須</v>
      </c>
      <c r="H115" s="65"/>
      <c r="I115" s="283" t="s">
        <v>8624</v>
      </c>
      <c r="J115" s="363" t="s">
        <v>9032</v>
      </c>
    </row>
    <row r="116" spans="2:10" ht="33" x14ac:dyDescent="0.15">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9079</v>
      </c>
    </row>
    <row r="121" spans="2:10" ht="33" customHeight="1" thickBot="1" x14ac:dyDescent="0.2">
      <c r="C121" s="229" t="s">
        <v>8536</v>
      </c>
      <c r="D121" s="501"/>
      <c r="E121" s="438" t="s">
        <v>8579</v>
      </c>
      <c r="F121" s="439"/>
      <c r="G121" s="326" t="str">
        <f>IF(ISBLANK(H121),"必須","入力済")</f>
        <v>必須</v>
      </c>
      <c r="H121" s="64"/>
      <c r="I121" s="286" t="s">
        <v>8624</v>
      </c>
      <c r="J121" s="363" t="s">
        <v>9080</v>
      </c>
    </row>
    <row r="122" spans="2:10" ht="33" customHeight="1" thickBot="1" x14ac:dyDescent="0.2">
      <c r="C122" s="223" t="s">
        <v>8537</v>
      </c>
      <c r="D122" s="427" t="s">
        <v>8759</v>
      </c>
      <c r="E122" s="428"/>
      <c r="F122" s="429"/>
      <c r="G122" s="316" t="str">
        <f>IF(ISBLANK(H122), "必須",  "入力済")</f>
        <v>必須</v>
      </c>
      <c r="H122" s="82"/>
      <c r="I122" s="271" t="s">
        <v>8787</v>
      </c>
      <c r="J122" s="367" t="s">
        <v>8772</v>
      </c>
    </row>
    <row r="123" spans="2:10" ht="33" customHeight="1" thickBot="1" x14ac:dyDescent="0.2">
      <c r="C123" s="223" t="s">
        <v>8538</v>
      </c>
      <c r="D123" s="427" t="s">
        <v>8474</v>
      </c>
      <c r="E123" s="428"/>
      <c r="F123" s="429"/>
      <c r="G123" s="328" t="str">
        <f>IF(ISBLANK(H123),"可能な限り","入力済")</f>
        <v>可能な限り</v>
      </c>
      <c r="H123" s="84"/>
      <c r="I123" s="289" t="s">
        <v>8787</v>
      </c>
      <c r="J123" s="367" t="s">
        <v>8776</v>
      </c>
    </row>
    <row r="124" spans="2:10" ht="66" customHeight="1" thickBot="1" x14ac:dyDescent="0.2">
      <c r="C124" s="223" t="s">
        <v>8539</v>
      </c>
      <c r="D124" s="427" t="s">
        <v>8612</v>
      </c>
      <c r="E124" s="428"/>
      <c r="F124" s="429"/>
      <c r="G124" s="329" t="str">
        <f>IF(ISBLANK(H124),"必須","入力済")</f>
        <v>必須</v>
      </c>
      <c r="H124" s="85"/>
      <c r="I124" s="290" t="s">
        <v>8624</v>
      </c>
      <c r="J124" s="367" t="s">
        <v>9096</v>
      </c>
    </row>
    <row r="125" spans="2:10" ht="33.75" thickBot="1" x14ac:dyDescent="0.2">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x14ac:dyDescent="0.2">
      <c r="C126" s="223" t="s">
        <v>8541</v>
      </c>
      <c r="D126" s="427" t="s">
        <v>8061</v>
      </c>
      <c r="E126" s="428"/>
      <c r="F126" s="429"/>
      <c r="G126" s="328" t="str">
        <f>IF(ISBLANK(H126),"可能な限り","入力済")</f>
        <v>可能な限り</v>
      </c>
      <c r="H126" s="81"/>
      <c r="I126" s="291" t="s">
        <v>8787</v>
      </c>
      <c r="J126" s="367" t="s">
        <v>9082</v>
      </c>
    </row>
    <row r="127" spans="2:10" ht="33" customHeight="1" thickBot="1" x14ac:dyDescent="0.2">
      <c r="C127" s="223" t="s">
        <v>8542</v>
      </c>
      <c r="D127" s="427" t="s">
        <v>8476</v>
      </c>
      <c r="E127" s="428"/>
      <c r="F127" s="429"/>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8748</v>
      </c>
      <c r="E131" s="508"/>
      <c r="F131" s="439"/>
      <c r="G131" s="326" t="str">
        <f>IF(ISBLANK(H131),"必須","入力済")</f>
        <v>必須</v>
      </c>
      <c r="H131" s="65"/>
      <c r="I131" s="283" t="s">
        <v>8624</v>
      </c>
      <c r="J131" s="363" t="s">
        <v>9033</v>
      </c>
    </row>
    <row r="132" spans="2:10" ht="33" x14ac:dyDescent="0.15">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9079</v>
      </c>
    </row>
    <row r="137" spans="2:10" ht="33" customHeight="1" thickBot="1" x14ac:dyDescent="0.2">
      <c r="C137" s="229" t="s">
        <v>8536</v>
      </c>
      <c r="D137" s="501"/>
      <c r="E137" s="438" t="s">
        <v>8579</v>
      </c>
      <c r="F137" s="439"/>
      <c r="G137" s="326" t="str">
        <f>IF(ISBLANK(H137),"必須","入力済")</f>
        <v>必須</v>
      </c>
      <c r="H137" s="65"/>
      <c r="I137" s="286" t="s">
        <v>8624</v>
      </c>
      <c r="J137" s="363" t="s">
        <v>9080</v>
      </c>
    </row>
    <row r="138" spans="2:10" ht="33" customHeight="1" thickBot="1" x14ac:dyDescent="0.2">
      <c r="C138" s="223" t="s">
        <v>8537</v>
      </c>
      <c r="D138" s="427" t="s">
        <v>8759</v>
      </c>
      <c r="E138" s="428"/>
      <c r="F138" s="429"/>
      <c r="G138" s="316" t="str">
        <f>IF(ISBLANK(H138), "必須",  "入力済")</f>
        <v>必須</v>
      </c>
      <c r="H138" s="67"/>
      <c r="I138" s="271" t="s">
        <v>8787</v>
      </c>
      <c r="J138" s="367" t="s">
        <v>8772</v>
      </c>
    </row>
    <row r="139" spans="2:10" ht="33" customHeight="1" thickBot="1" x14ac:dyDescent="0.2">
      <c r="C139" s="223" t="s">
        <v>8538</v>
      </c>
      <c r="D139" s="427" t="s">
        <v>8474</v>
      </c>
      <c r="E139" s="428"/>
      <c r="F139" s="429"/>
      <c r="G139" s="328" t="str">
        <f>IF(ISBLANK(H139),"可能な限り","入力済")</f>
        <v>可能な限り</v>
      </c>
      <c r="H139" s="79"/>
      <c r="I139" s="289" t="s">
        <v>8787</v>
      </c>
      <c r="J139" s="367" t="s">
        <v>8776</v>
      </c>
    </row>
    <row r="140" spans="2:10" ht="66" customHeight="1" thickBot="1" x14ac:dyDescent="0.2">
      <c r="C140" s="223" t="s">
        <v>8539</v>
      </c>
      <c r="D140" s="427" t="s">
        <v>8612</v>
      </c>
      <c r="E140" s="428"/>
      <c r="F140" s="429"/>
      <c r="G140" s="329" t="str">
        <f>IF(ISBLANK(H140),"必須","入力済")</f>
        <v>必須</v>
      </c>
      <c r="H140" s="71"/>
      <c r="I140" s="290" t="s">
        <v>8624</v>
      </c>
      <c r="J140" s="367" t="s">
        <v>9096</v>
      </c>
    </row>
    <row r="141" spans="2:10" ht="33.75" thickBot="1" x14ac:dyDescent="0.2">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x14ac:dyDescent="0.2">
      <c r="C142" s="223" t="s">
        <v>8541</v>
      </c>
      <c r="D142" s="427" t="s">
        <v>8061</v>
      </c>
      <c r="E142" s="428"/>
      <c r="F142" s="429"/>
      <c r="G142" s="328" t="str">
        <f>IF(ISBLANK(H142),"可能な限り","入力済")</f>
        <v>可能な限り</v>
      </c>
      <c r="H142" s="81"/>
      <c r="I142" s="291" t="s">
        <v>8787</v>
      </c>
      <c r="J142" s="367" t="s">
        <v>9082</v>
      </c>
    </row>
    <row r="143" spans="2:10" ht="33" customHeight="1" thickBot="1" x14ac:dyDescent="0.2">
      <c r="C143" s="223" t="s">
        <v>8542</v>
      </c>
      <c r="D143" s="427" t="s">
        <v>8476</v>
      </c>
      <c r="E143" s="428"/>
      <c r="F143" s="429"/>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8787</v>
      </c>
      <c r="J147" s="364" t="s">
        <v>8777</v>
      </c>
    </row>
    <row r="148" spans="2:10" ht="33" customHeight="1" thickBot="1" x14ac:dyDescent="0.2">
      <c r="C148" s="223" t="s">
        <v>8037</v>
      </c>
      <c r="D148" s="443" t="s">
        <v>8581</v>
      </c>
      <c r="E148" s="444"/>
      <c r="F148" s="445"/>
      <c r="G148" s="313" t="str">
        <f>IF(ISBLANK(H148),"必須","入力済")</f>
        <v>必須</v>
      </c>
      <c r="H148" s="93"/>
      <c r="I148" s="276" t="s">
        <v>8787</v>
      </c>
      <c r="J148" s="364" t="s">
        <v>8778</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9086</v>
      </c>
    </row>
    <row r="150" spans="2:10" ht="33" customHeight="1" thickBot="1" x14ac:dyDescent="0.2">
      <c r="C150" s="223" t="s">
        <v>8039</v>
      </c>
      <c r="D150" s="427" t="s">
        <v>8583</v>
      </c>
      <c r="E150" s="428"/>
      <c r="F150" s="429"/>
      <c r="G150" s="322" t="str">
        <f>IF(ISBLANK(H150),"必須","入力済")</f>
        <v>必須</v>
      </c>
      <c r="H150" s="77"/>
      <c r="I150" s="271" t="s">
        <v>9042</v>
      </c>
      <c r="J150" s="367" t="s">
        <v>8779</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8789</v>
      </c>
      <c r="J158" s="381" t="s">
        <v>9043</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8747</v>
      </c>
      <c r="E161" s="444"/>
      <c r="F161" s="445"/>
      <c r="G161" s="321" t="str">
        <f>IF(ISBLANK(H161),"必須","入力済")</f>
        <v>必須</v>
      </c>
      <c r="H161" s="69"/>
      <c r="I161" s="273" t="s">
        <v>8787</v>
      </c>
      <c r="J161" s="364" t="s">
        <v>8781</v>
      </c>
    </row>
    <row r="162" spans="2:10" ht="33" customHeight="1" thickBot="1" x14ac:dyDescent="0.2">
      <c r="C162" s="223" t="s">
        <v>8536</v>
      </c>
      <c r="D162" s="451" t="s">
        <v>8509</v>
      </c>
      <c r="E162" s="452"/>
      <c r="F162" s="453"/>
      <c r="G162" s="332" t="str">
        <f>IF(ISBLANK(H162),"該当の場合は必須","入力済")</f>
        <v>該当の場合は必須</v>
      </c>
      <c r="H162" s="79"/>
      <c r="I162" s="289" t="s">
        <v>8979</v>
      </c>
      <c r="J162" s="367" t="s">
        <v>8782</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8686</v>
      </c>
      <c r="E164" s="444"/>
      <c r="F164" s="445"/>
      <c r="G164" s="319" t="str">
        <f>IF(ISBLANK(H164),"必須","入力済")</f>
        <v>必須</v>
      </c>
      <c r="H164" s="70"/>
      <c r="I164" s="272" t="s">
        <v>8624</v>
      </c>
      <c r="J164" s="383" t="s">
        <v>8685</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8761</v>
      </c>
      <c r="E169" s="431"/>
      <c r="F169" s="432"/>
      <c r="G169" s="328" t="str">
        <f>IF(ISBLANK(H169),"必須","入力済")</f>
        <v>必須</v>
      </c>
      <c r="H169" s="74"/>
      <c r="I169" s="271" t="s">
        <v>8789</v>
      </c>
      <c r="J169" s="367" t="s">
        <v>8783</v>
      </c>
    </row>
    <row r="170" spans="2:10" ht="33.75" thickBot="1" x14ac:dyDescent="0.2">
      <c r="C170" s="223" t="s">
        <v>8543</v>
      </c>
      <c r="D170" s="427" t="s">
        <v>8762</v>
      </c>
      <c r="E170" s="428"/>
      <c r="F170" s="429"/>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7" t="s">
        <v>8587</v>
      </c>
      <c r="E176" s="428"/>
      <c r="F176" s="429"/>
      <c r="G176" s="322" t="str">
        <f>IF(ISBLANK(H176),"必須","入力済")</f>
        <v>必須</v>
      </c>
      <c r="H176" s="71"/>
      <c r="I176" s="288" t="s">
        <v>8624</v>
      </c>
      <c r="J176" s="367" t="s">
        <v>8683</v>
      </c>
    </row>
    <row r="177" spans="2:10" ht="33.75" thickBot="1" x14ac:dyDescent="0.2">
      <c r="C177" s="223" t="s">
        <v>8039</v>
      </c>
      <c r="D177" s="427" t="s">
        <v>8588</v>
      </c>
      <c r="E177" s="428"/>
      <c r="F177" s="429"/>
      <c r="G177" s="322" t="str">
        <f>IF(ISBLANK(H177),"必須","入力済")</f>
        <v>必須</v>
      </c>
      <c r="H177" s="74"/>
      <c r="I177" s="299" t="s">
        <v>8789</v>
      </c>
      <c r="J177" s="367" t="s">
        <v>8785</v>
      </c>
    </row>
    <row r="178" spans="2:10" ht="33" customHeight="1" x14ac:dyDescent="0.15">
      <c r="C178" s="225" t="s">
        <v>8040</v>
      </c>
      <c r="D178" s="433" t="s">
        <v>8589</v>
      </c>
      <c r="E178" s="436" t="s">
        <v>8687</v>
      </c>
      <c r="F178" s="437"/>
      <c r="G178" s="334" t="str">
        <f>IF(ISBLANK(H178),"必須","入力済")</f>
        <v>必須</v>
      </c>
      <c r="H178" s="78"/>
      <c r="I178" s="243" t="s">
        <v>8624</v>
      </c>
      <c r="J178" s="387" t="s">
        <v>9070</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x14ac:dyDescent="0.15">
      <c r="C180" s="227" t="s">
        <v>8536</v>
      </c>
      <c r="D180" s="434"/>
      <c r="E180" s="446" t="s">
        <v>9039</v>
      </c>
      <c r="F180" s="447"/>
      <c r="G180" s="324" t="str">
        <f t="shared" si="6"/>
        <v>該当する場合</v>
      </c>
      <c r="H180" s="60"/>
      <c r="I180" s="281" t="s">
        <v>8624</v>
      </c>
      <c r="J180" s="388" t="s">
        <v>8691</v>
      </c>
    </row>
    <row r="181" spans="2:10" ht="33" customHeight="1" x14ac:dyDescent="0.15">
      <c r="C181" s="227" t="s">
        <v>8537</v>
      </c>
      <c r="D181" s="434"/>
      <c r="E181" s="446" t="s">
        <v>8516</v>
      </c>
      <c r="F181" s="447"/>
      <c r="G181" s="324" t="str">
        <f t="shared" si="6"/>
        <v>該当する場合</v>
      </c>
      <c r="H181" s="60"/>
      <c r="I181" s="281" t="s">
        <v>8624</v>
      </c>
      <c r="J181" s="388" t="s">
        <v>8692</v>
      </c>
    </row>
    <row r="182" spans="2:10" ht="33" customHeight="1" x14ac:dyDescent="0.15">
      <c r="C182" s="227" t="s">
        <v>8538</v>
      </c>
      <c r="D182" s="434"/>
      <c r="E182" s="446" t="s">
        <v>1</v>
      </c>
      <c r="F182" s="447"/>
      <c r="G182" s="324" t="str">
        <f t="shared" si="6"/>
        <v>該当する場合</v>
      </c>
      <c r="H182" s="60"/>
      <c r="I182" s="281" t="s">
        <v>8624</v>
      </c>
      <c r="J182" s="388" t="s">
        <v>8693</v>
      </c>
    </row>
    <row r="183" spans="2:10" ht="33" x14ac:dyDescent="0.15">
      <c r="C183" s="227" t="s">
        <v>8539</v>
      </c>
      <c r="D183" s="434"/>
      <c r="E183" s="467" t="s">
        <v>8749</v>
      </c>
      <c r="F183" s="468"/>
      <c r="G183" s="305" t="str">
        <f>IF(ISBLANK(H183),"必須","入力済")</f>
        <v>必須</v>
      </c>
      <c r="H183" s="103"/>
      <c r="I183" s="300" t="s">
        <v>8789</v>
      </c>
      <c r="J183" s="354" t="s">
        <v>8786</v>
      </c>
    </row>
    <row r="184" spans="2:10" ht="33" customHeight="1" thickBot="1" x14ac:dyDescent="0.2">
      <c r="C184" s="229" t="s">
        <v>8540</v>
      </c>
      <c r="D184" s="435"/>
      <c r="E184" s="438" t="s">
        <v>8590</v>
      </c>
      <c r="F184" s="439"/>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11110</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election activeCell="B3" sqref="B3:K3"/>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9099</v>
      </c>
    </row>
    <row r="3" spans="1:53" ht="18" customHeight="1" thickBot="1" x14ac:dyDescent="0.2">
      <c r="B3" s="823" t="str">
        <f>IF(ISBLANK(行政用!H17), "", 行政用!H17)</f>
        <v>熊本県知事　木村　敬</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9092</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9093</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11105</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11106</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0" activePane="bottomLeft" state="frozen"/>
      <selection activeCell="E16" sqref="E16:G16"/>
      <selection pane="bottomLeft" activeCell="H17" sqref="H17"/>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9050</v>
      </c>
      <c r="B1" s="859"/>
      <c r="C1" s="859"/>
      <c r="D1" s="859"/>
      <c r="E1" s="859"/>
      <c r="F1" s="859"/>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396" t="s">
        <v>8668</v>
      </c>
      <c r="E16" s="397"/>
      <c r="F16" s="398"/>
      <c r="G16" s="29" t="s">
        <v>8558</v>
      </c>
      <c r="H16" s="29" t="s">
        <v>8669</v>
      </c>
      <c r="I16" s="29" t="s">
        <v>8670</v>
      </c>
      <c r="J16" s="220" t="s">
        <v>8626</v>
      </c>
      <c r="L16" s="339"/>
    </row>
    <row r="17" spans="2:12" s="253" customFormat="1" ht="49.5" x14ac:dyDescent="0.15">
      <c r="C17" s="227" t="s">
        <v>8036</v>
      </c>
      <c r="D17" s="411" t="s">
        <v>8556</v>
      </c>
      <c r="E17" s="861" t="s">
        <v>9000</v>
      </c>
      <c r="F17" s="862"/>
      <c r="G17" s="348" t="str">
        <f>IF(ISBLANK(H17),"必須","入力済")</f>
        <v>入力済</v>
      </c>
      <c r="H17" s="58" t="s">
        <v>11111</v>
      </c>
      <c r="I17" s="343" t="s">
        <v>8789</v>
      </c>
      <c r="J17" s="389" t="s">
        <v>9045</v>
      </c>
      <c r="L17" s="339"/>
    </row>
    <row r="18" spans="2:12" s="253" customFormat="1" ht="33" x14ac:dyDescent="0.15">
      <c r="C18" s="227" t="s">
        <v>8037</v>
      </c>
      <c r="D18" s="411"/>
      <c r="E18" s="862" t="s">
        <v>8851</v>
      </c>
      <c r="F18" s="862"/>
      <c r="G18" s="348" t="str">
        <f>IF(ISBLANK(H18),"必須","入力済")</f>
        <v>入力済</v>
      </c>
      <c r="H18" s="58" t="s">
        <v>8895</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396" t="s">
        <v>8668</v>
      </c>
      <c r="E22" s="397"/>
      <c r="F22" s="398"/>
      <c r="G22" s="29" t="s">
        <v>8558</v>
      </c>
      <c r="H22" s="345" t="s">
        <v>8669</v>
      </c>
      <c r="I22" s="29" t="s">
        <v>8670</v>
      </c>
      <c r="J22" s="220" t="s">
        <v>8626</v>
      </c>
      <c r="K22" s="339"/>
      <c r="L22" s="339"/>
    </row>
    <row r="23" spans="2:12" s="253" customFormat="1" ht="33" customHeight="1" x14ac:dyDescent="0.15">
      <c r="C23" s="227" t="s">
        <v>8036</v>
      </c>
      <c r="D23" s="850" t="s">
        <v>8672</v>
      </c>
      <c r="E23" s="860" t="s">
        <v>9047</v>
      </c>
      <c r="F23" s="860"/>
      <c r="G23" s="348" t="str">
        <f>IF(ISBLANK(H23),"必須","入力済")</f>
        <v>必須</v>
      </c>
      <c r="H23" s="91"/>
      <c r="I23" s="343" t="s">
        <v>8933</v>
      </c>
      <c r="J23" s="390" t="s">
        <v>8934</v>
      </c>
      <c r="K23" s="339"/>
      <c r="L23" s="339"/>
    </row>
    <row r="24" spans="2:12" s="253" customFormat="1" ht="33" customHeight="1" x14ac:dyDescent="0.15">
      <c r="C24" s="227" t="s">
        <v>8037</v>
      </c>
      <c r="D24" s="850"/>
      <c r="E24" s="860" t="s">
        <v>8618</v>
      </c>
      <c r="F24" s="860"/>
      <c r="G24" s="348" t="str">
        <f>IF(ISBLANK(H24),"必須","入力済")</f>
        <v>必須</v>
      </c>
      <c r="H24" s="105"/>
      <c r="I24" s="343" t="s">
        <v>8787</v>
      </c>
      <c r="J24" s="357" t="s">
        <v>8935</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8936</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8937</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0"/>
      <c r="E28" s="860" t="s">
        <v>9028</v>
      </c>
      <c r="F28" s="860"/>
      <c r="G28" s="350" t="str">
        <f>IF(ISBLANK(H28), "任意", "入力済" &amp; CHAR(10) &amp; "（" &amp; LEN(SUBSTITUTE(H28, CHAR(10), "")) &amp; "文字）")</f>
        <v>任意</v>
      </c>
      <c r="H28" s="104"/>
      <c r="I28" s="343" t="s">
        <v>8789</v>
      </c>
      <c r="J28" s="357" t="s">
        <v>9027</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8789</v>
      </c>
      <c r="J29" s="392" t="s">
        <v>9046</v>
      </c>
    </row>
    <row r="30" spans="2:12" s="253" customFormat="1" ht="82.5" x14ac:dyDescent="0.15">
      <c r="C30" s="267" t="s">
        <v>8537</v>
      </c>
      <c r="D30" s="850"/>
      <c r="E30" s="860" t="s">
        <v>8519</v>
      </c>
      <c r="F30" s="860"/>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396" t="s">
        <v>8677</v>
      </c>
      <c r="E34" s="397"/>
      <c r="F34" s="398"/>
      <c r="G34" s="396" t="s">
        <v>8680</v>
      </c>
      <c r="H34" s="397"/>
      <c r="I34" s="398"/>
      <c r="J34" s="29" t="s">
        <v>8678</v>
      </c>
      <c r="L34" s="339"/>
    </row>
    <row r="35" spans="2:12" s="253" customFormat="1" ht="49.5" customHeight="1" x14ac:dyDescent="0.15">
      <c r="C35" s="227" t="s">
        <v>8036</v>
      </c>
      <c r="D35" s="850" t="s">
        <v>8673</v>
      </c>
      <c r="E35" s="857" t="s">
        <v>9072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x14ac:dyDescent="0.15">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396" t="s">
        <v>8679</v>
      </c>
      <c r="D42" s="397"/>
      <c r="E42" s="397"/>
      <c r="F42" s="398"/>
      <c r="G42" s="396" t="s">
        <v>8925</v>
      </c>
      <c r="H42" s="397"/>
      <c r="I42" s="398"/>
      <c r="J42" s="29" t="s">
        <v>8678</v>
      </c>
    </row>
    <row r="43" spans="2:12" s="253" customFormat="1" ht="54" customHeight="1" x14ac:dyDescent="0.35">
      <c r="C43" s="849" t="s">
        <v>8929</v>
      </c>
      <c r="D43" s="849"/>
      <c r="E43" s="849"/>
      <c r="F43" s="849"/>
      <c r="G43" s="848" t="str">
        <f>入力フォーム!H67&amp;行政用!H24</f>
        <v/>
      </c>
      <c r="H43" s="848"/>
      <c r="I43" s="848"/>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396" t="s">
        <v>8668</v>
      </c>
      <c r="E48" s="397"/>
      <c r="F48" s="398"/>
      <c r="G48" s="29" t="s">
        <v>8558</v>
      </c>
      <c r="H48" s="345" t="s">
        <v>8669</v>
      </c>
      <c r="I48" s="29" t="s">
        <v>8670</v>
      </c>
      <c r="J48" s="220" t="s">
        <v>8626</v>
      </c>
      <c r="L48" s="339"/>
    </row>
    <row r="49" spans="3:10" s="253" customFormat="1" ht="33" customHeight="1" x14ac:dyDescent="0.15">
      <c r="C49" s="227" t="s">
        <v>8036</v>
      </c>
      <c r="D49" s="845" t="s">
        <v>8681</v>
      </c>
      <c r="E49" s="847" t="s">
        <v>29</v>
      </c>
      <c r="F49" s="847"/>
      <c r="G49" s="320" t="str">
        <f>IF(ISBLANK(H49),"任意","入力済")</f>
        <v>任意</v>
      </c>
      <c r="H49" s="91"/>
      <c r="I49" s="343" t="s">
        <v>8933</v>
      </c>
      <c r="J49" s="390" t="s">
        <v>8938</v>
      </c>
    </row>
    <row r="50" spans="3:10" s="253" customFormat="1" ht="49.5" customHeight="1" x14ac:dyDescent="0.15">
      <c r="C50" s="227" t="s">
        <v>8037</v>
      </c>
      <c r="D50" s="846"/>
      <c r="E50" s="847" t="s">
        <v>9</v>
      </c>
      <c r="F50" s="847"/>
      <c r="G50" s="348" t="str">
        <f>IF(ISBLANK(H50),"必須","入力済")</f>
        <v>必須</v>
      </c>
      <c r="H50" s="90"/>
      <c r="I50" s="343" t="s">
        <v>8787</v>
      </c>
      <c r="J50" s="357" t="s">
        <v>8939</v>
      </c>
    </row>
    <row r="51" spans="3:10" s="253" customFormat="1" ht="49.5" customHeight="1" x14ac:dyDescent="0.15">
      <c r="C51" s="227" t="s">
        <v>8038</v>
      </c>
      <c r="D51" s="846"/>
      <c r="E51" s="847" t="s">
        <v>13</v>
      </c>
      <c r="F51" s="847"/>
      <c r="G51" s="348" t="str">
        <f>IF(ISBLANK(H51),"必須","入力済")</f>
        <v>必須</v>
      </c>
      <c r="H51" s="61"/>
      <c r="I51" s="343" t="s">
        <v>8787</v>
      </c>
      <c r="J51" s="357" t="s">
        <v>9029</v>
      </c>
    </row>
    <row r="52" spans="3:10" s="253" customFormat="1" ht="49.5" customHeight="1" x14ac:dyDescent="0.15">
      <c r="C52" s="267" t="s">
        <v>8039</v>
      </c>
      <c r="D52" s="846"/>
      <c r="E52" s="847" t="s">
        <v>8049</v>
      </c>
      <c r="F52" s="847"/>
      <c r="G52" s="348" t="str">
        <f>IF(ISBLANK(H52),"必須","入力済")</f>
        <v>必須</v>
      </c>
      <c r="H52" s="61"/>
      <c r="I52" s="343" t="s">
        <v>8787</v>
      </c>
      <c r="J52" s="357" t="s">
        <v>8940</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46"/>
      <c r="E54" s="847" t="s">
        <v>8944</v>
      </c>
      <c r="F54" s="847"/>
      <c r="G54" s="320" t="str">
        <f>IF(ISBLANK(H54),"任意","入力済")</f>
        <v>任意</v>
      </c>
      <c r="H54" s="91"/>
      <c r="I54" s="343" t="s">
        <v>8933</v>
      </c>
      <c r="J54" s="390" t="s">
        <v>8943</v>
      </c>
    </row>
    <row r="55" spans="3:10" s="253" customFormat="1" ht="33" x14ac:dyDescent="0.15">
      <c r="C55" s="267" t="s">
        <v>8536</v>
      </c>
      <c r="D55" s="846"/>
      <c r="E55" s="847" t="s">
        <v>8946</v>
      </c>
      <c r="F55" s="847"/>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43</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43</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1800414</dc:creator>
  <cp:lastModifiedBy>user</cp:lastModifiedBy>
  <cp:lastPrinted>2025-06-04T06:04:36Z</cp:lastPrinted>
  <dcterms:created xsi:type="dcterms:W3CDTF">2005-07-01T05:21:10Z</dcterms:created>
  <dcterms:modified xsi:type="dcterms:W3CDTF">2025-07-08T01:38:00Z</dcterms:modified>
</cp:coreProperties>
</file>